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.molema\Desktop\"/>
    </mc:Choice>
  </mc:AlternateContent>
  <xr:revisionPtr revIDLastSave="0" documentId="8_{AD4F72BE-5502-4EEF-8DE7-0E4C35A46C2C}" xr6:coauthVersionLast="33" xr6:coauthVersionMax="33" xr10:uidLastSave="{00000000-0000-0000-0000-000000000000}"/>
  <bookViews>
    <workbookView xWindow="480" yWindow="156" windowWidth="15600" windowHeight="7992" xr2:uid="{00000000-000D-0000-FFFF-FFFF00000000}"/>
  </bookViews>
  <sheets>
    <sheet name="Kalender 2018-19" sheetId="1" r:id="rId1"/>
  </sheets>
  <definedNames>
    <definedName name="_xlnm.Print_Area" localSheetId="0">'Kalender 2018-19'!$A$1:$AJ$81</definedName>
  </definedNames>
  <calcPr calcId="179017"/>
</workbook>
</file>

<file path=xl/calcChain.xml><?xml version="1.0" encoding="utf-8"?>
<calcChain xmlns="http://schemas.openxmlformats.org/spreadsheetml/2006/main">
  <c r="K25" i="1" l="1"/>
  <c r="K24" i="1" s="1"/>
  <c r="K23" i="1" s="1"/>
  <c r="K22" i="1" s="1"/>
  <c r="K21" i="1" s="1"/>
  <c r="K20" i="1" s="1"/>
  <c r="K19" i="1" s="1"/>
  <c r="K18" i="1" s="1"/>
  <c r="K17" i="1" s="1"/>
  <c r="K16" i="1" l="1"/>
  <c r="K15" i="1" s="1"/>
  <c r="K14" i="1" s="1"/>
  <c r="K13" i="1" s="1"/>
  <c r="K12" i="1" s="1"/>
  <c r="K11" i="1" s="1"/>
  <c r="K10" i="1" s="1"/>
  <c r="K9" i="1" s="1"/>
  <c r="K8" i="1" s="1"/>
  <c r="K7" i="1" s="1"/>
  <c r="N25" i="1"/>
  <c r="O25" i="1" l="1"/>
  <c r="O24" i="1" s="1"/>
  <c r="O23" i="1" s="1"/>
  <c r="O22" i="1" s="1"/>
  <c r="O21" i="1" s="1"/>
  <c r="O20" i="1" s="1"/>
  <c r="O19" i="1" s="1"/>
  <c r="O18" i="1" s="1"/>
  <c r="O17" i="1" s="1"/>
  <c r="O16" i="1" s="1"/>
  <c r="O15" i="1" s="1"/>
  <c r="O14" i="1" s="1"/>
  <c r="O13" i="1" s="1"/>
  <c r="O12" i="1" s="1"/>
  <c r="O11" i="1" s="1"/>
  <c r="O10" i="1" s="1"/>
  <c r="O9" i="1" s="1"/>
  <c r="O8" i="1" s="1"/>
  <c r="O7" i="1" s="1"/>
  <c r="N24" i="1"/>
  <c r="M25" i="1"/>
  <c r="N26" i="1"/>
  <c r="P25" i="1" l="1"/>
  <c r="P24" i="1" s="1"/>
  <c r="P23" i="1" s="1"/>
  <c r="P22" i="1" s="1"/>
  <c r="P21" i="1" s="1"/>
  <c r="P20" i="1" s="1"/>
  <c r="P19" i="1" s="1"/>
  <c r="P18" i="1" s="1"/>
  <c r="P17" i="1" s="1"/>
  <c r="P16" i="1" s="1"/>
  <c r="P15" i="1" s="1"/>
  <c r="P14" i="1" s="1"/>
  <c r="P13" i="1" s="1"/>
  <c r="P12" i="1" s="1"/>
  <c r="P11" i="1" s="1"/>
  <c r="P10" i="1" s="1"/>
  <c r="P9" i="1" s="1"/>
  <c r="P8" i="1" s="1"/>
  <c r="P7" i="1" s="1"/>
  <c r="O26" i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M24" i="1"/>
  <c r="N23" i="1"/>
  <c r="N27" i="1"/>
  <c r="M26" i="1"/>
  <c r="O69" i="1" l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P26" i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Q25" i="1"/>
  <c r="Q24" i="1" s="1"/>
  <c r="Q23" i="1" s="1"/>
  <c r="Q22" i="1" s="1"/>
  <c r="Q21" i="1" s="1"/>
  <c r="Q20" i="1" s="1"/>
  <c r="Q19" i="1" s="1"/>
  <c r="Q18" i="1" s="1"/>
  <c r="Q17" i="1" s="1"/>
  <c r="Q16" i="1" s="1"/>
  <c r="Q15" i="1" s="1"/>
  <c r="Q14" i="1" s="1"/>
  <c r="Q13" i="1" s="1"/>
  <c r="Q12" i="1" s="1"/>
  <c r="Q11" i="1" s="1"/>
  <c r="Q10" i="1" s="1"/>
  <c r="Q9" i="1" s="1"/>
  <c r="Q8" i="1" s="1"/>
  <c r="Q7" i="1" s="1"/>
  <c r="N22" i="1"/>
  <c r="M23" i="1"/>
  <c r="N28" i="1"/>
  <c r="M27" i="1"/>
  <c r="P69" i="1" l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Q26" i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R25" i="1"/>
  <c r="R24" i="1" s="1"/>
  <c r="R23" i="1" s="1"/>
  <c r="R22" i="1" s="1"/>
  <c r="R21" i="1" s="1"/>
  <c r="R20" i="1" s="1"/>
  <c r="R19" i="1" s="1"/>
  <c r="R18" i="1" s="1"/>
  <c r="R17" i="1" s="1"/>
  <c r="N21" i="1"/>
  <c r="M22" i="1"/>
  <c r="N29" i="1"/>
  <c r="M28" i="1"/>
  <c r="Q69" i="1" l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R16" i="1"/>
  <c r="R15" i="1" s="1"/>
  <c r="R14" i="1" s="1"/>
  <c r="R13" i="1" s="1"/>
  <c r="R12" i="1" s="1"/>
  <c r="R11" i="1" s="1"/>
  <c r="R10" i="1" s="1"/>
  <c r="R9" i="1" s="1"/>
  <c r="R8" i="1" s="1"/>
  <c r="R7" i="1" s="1"/>
  <c r="S25" i="1"/>
  <c r="S24" i="1" s="1"/>
  <c r="S23" i="1" s="1"/>
  <c r="S22" i="1" s="1"/>
  <c r="S21" i="1" s="1"/>
  <c r="S20" i="1" s="1"/>
  <c r="S19" i="1" s="1"/>
  <c r="S18" i="1" s="1"/>
  <c r="S17" i="1" s="1"/>
  <c r="R26" i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N20" i="1"/>
  <c r="M21" i="1"/>
  <c r="N30" i="1"/>
  <c r="M29" i="1"/>
  <c r="R69" i="1" l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S16" i="1"/>
  <c r="S15" i="1" s="1"/>
  <c r="S14" i="1" s="1"/>
  <c r="S13" i="1" s="1"/>
  <c r="S12" i="1" s="1"/>
  <c r="S11" i="1" s="1"/>
  <c r="S10" i="1" s="1"/>
  <c r="S9" i="1" s="1"/>
  <c r="S8" i="1" s="1"/>
  <c r="S7" i="1" s="1"/>
  <c r="S26" i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T25" i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M20" i="1"/>
  <c r="N19" i="1"/>
  <c r="N31" i="1"/>
  <c r="M30" i="1"/>
  <c r="T24" i="1" l="1"/>
  <c r="T23" i="1" s="1"/>
  <c r="T22" i="1" s="1"/>
  <c r="T21" i="1" s="1"/>
  <c r="T20" i="1" s="1"/>
  <c r="T19" i="1" s="1"/>
  <c r="T18" i="1" s="1"/>
  <c r="T17" i="1" s="1"/>
  <c r="M19" i="1"/>
  <c r="N18" i="1"/>
  <c r="N32" i="1"/>
  <c r="M31" i="1"/>
  <c r="T16" i="1" l="1"/>
  <c r="T15" i="1" s="1"/>
  <c r="T14" i="1" s="1"/>
  <c r="T13" i="1" s="1"/>
  <c r="T12" i="1" s="1"/>
  <c r="T11" i="1" s="1"/>
  <c r="T10" i="1" s="1"/>
  <c r="T9" i="1" s="1"/>
  <c r="T8" i="1" s="1"/>
  <c r="T7" i="1" s="1"/>
  <c r="M18" i="1"/>
  <c r="N17" i="1"/>
  <c r="N33" i="1"/>
  <c r="M32" i="1"/>
  <c r="M17" i="1" l="1"/>
  <c r="N16" i="1"/>
  <c r="N34" i="1"/>
  <c r="M33" i="1"/>
  <c r="M16" i="1" l="1"/>
  <c r="N15" i="1"/>
  <c r="N35" i="1"/>
  <c r="M34" i="1"/>
  <c r="M15" i="1" l="1"/>
  <c r="N14" i="1"/>
  <c r="N36" i="1"/>
  <c r="M35" i="1"/>
  <c r="N13" i="1" l="1"/>
  <c r="M14" i="1"/>
  <c r="N37" i="1"/>
  <c r="M36" i="1"/>
  <c r="M13" i="1" l="1"/>
  <c r="N12" i="1"/>
  <c r="N38" i="1"/>
  <c r="M37" i="1"/>
  <c r="N11" i="1" l="1"/>
  <c r="M12" i="1"/>
  <c r="N39" i="1"/>
  <c r="M38" i="1"/>
  <c r="N10" i="1" l="1"/>
  <c r="M11" i="1"/>
  <c r="N40" i="1"/>
  <c r="M39" i="1"/>
  <c r="M10" i="1" l="1"/>
  <c r="N9" i="1"/>
  <c r="N41" i="1"/>
  <c r="M40" i="1"/>
  <c r="N8" i="1" l="1"/>
  <c r="M9" i="1"/>
  <c r="N42" i="1"/>
  <c r="M41" i="1"/>
  <c r="M8" i="1" l="1"/>
  <c r="N7" i="1"/>
  <c r="M7" i="1" s="1"/>
  <c r="N43" i="1"/>
  <c r="M42" i="1"/>
  <c r="N44" i="1" l="1"/>
  <c r="M43" i="1"/>
  <c r="N45" i="1" l="1"/>
  <c r="M44" i="1"/>
  <c r="N46" i="1" l="1"/>
  <c r="M45" i="1"/>
  <c r="N47" i="1" l="1"/>
  <c r="M46" i="1"/>
  <c r="N48" i="1" l="1"/>
  <c r="M47" i="1"/>
  <c r="N49" i="1" l="1"/>
  <c r="M48" i="1"/>
  <c r="N50" i="1" l="1"/>
  <c r="M49" i="1"/>
  <c r="N51" i="1" l="1"/>
  <c r="M50" i="1"/>
  <c r="N52" i="1" l="1"/>
  <c r="M51" i="1"/>
  <c r="N53" i="1" l="1"/>
  <c r="M52" i="1"/>
  <c r="N54" i="1" l="1"/>
  <c r="M53" i="1"/>
  <c r="N55" i="1" l="1"/>
  <c r="M54" i="1"/>
  <c r="N56" i="1" l="1"/>
  <c r="M55" i="1"/>
  <c r="N57" i="1" l="1"/>
  <c r="M56" i="1"/>
  <c r="N58" i="1" l="1"/>
  <c r="M57" i="1"/>
  <c r="N59" i="1" l="1"/>
  <c r="M58" i="1"/>
  <c r="N60" i="1" l="1"/>
  <c r="M59" i="1"/>
  <c r="N61" i="1" l="1"/>
  <c r="M60" i="1"/>
  <c r="N62" i="1" l="1"/>
  <c r="M61" i="1"/>
  <c r="N63" i="1" l="1"/>
  <c r="M62" i="1"/>
  <c r="N64" i="1" l="1"/>
  <c r="M63" i="1"/>
  <c r="N65" i="1" l="1"/>
  <c r="M64" i="1"/>
  <c r="N66" i="1" l="1"/>
  <c r="M65" i="1"/>
  <c r="N67" i="1" l="1"/>
  <c r="M66" i="1"/>
  <c r="N68" i="1" l="1"/>
  <c r="N69" i="1" s="1"/>
  <c r="M67" i="1"/>
  <c r="M68" i="1" l="1"/>
  <c r="N70" i="1" l="1"/>
  <c r="M69" i="1"/>
  <c r="N71" i="1" l="1"/>
  <c r="M70" i="1"/>
  <c r="N72" i="1" l="1"/>
  <c r="M71" i="1"/>
  <c r="N73" i="1" l="1"/>
  <c r="M72" i="1"/>
  <c r="N74" i="1" l="1"/>
  <c r="M73" i="1"/>
  <c r="N75" i="1" l="1"/>
  <c r="M74" i="1"/>
  <c r="N76" i="1" l="1"/>
  <c r="N77" i="1" s="1"/>
  <c r="M75" i="1"/>
  <c r="M77" i="1" l="1"/>
  <c r="N78" i="1"/>
  <c r="M76" i="1"/>
  <c r="M78" i="1" l="1"/>
  <c r="N79" i="1"/>
  <c r="N80" i="1" l="1"/>
  <c r="M79" i="1"/>
  <c r="N81" i="1" l="1"/>
  <c r="M80" i="1"/>
  <c r="M81" i="1" l="1"/>
  <c r="N82" i="1"/>
  <c r="M82" i="1" l="1"/>
  <c r="N83" i="1"/>
  <c r="M83" i="1" l="1"/>
  <c r="N84" i="1"/>
  <c r="M84" i="1" l="1"/>
  <c r="N85" i="1"/>
  <c r="M85" i="1" l="1"/>
  <c r="N86" i="1"/>
  <c r="N87" i="1" l="1"/>
  <c r="M86" i="1"/>
  <c r="N88" i="1" l="1"/>
  <c r="M87" i="1"/>
  <c r="M88" i="1" l="1"/>
  <c r="N89" i="1"/>
  <c r="M89" i="1" l="1"/>
  <c r="N90" i="1"/>
  <c r="N91" i="1" l="1"/>
  <c r="M90" i="1"/>
  <c r="N92" i="1" l="1"/>
  <c r="M91" i="1"/>
  <c r="M92" i="1" l="1"/>
  <c r="N93" i="1"/>
  <c r="M93" i="1" l="1"/>
  <c r="N94" i="1"/>
  <c r="M94" i="1" l="1"/>
  <c r="N95" i="1"/>
  <c r="N96" i="1" l="1"/>
  <c r="M95" i="1"/>
  <c r="N97" i="1" l="1"/>
  <c r="M96" i="1"/>
  <c r="M97" i="1" l="1"/>
  <c r="N98" i="1"/>
  <c r="M98" i="1" l="1"/>
  <c r="N99" i="1"/>
  <c r="M99" i="1" l="1"/>
  <c r="N100" i="1"/>
  <c r="M100" i="1" l="1"/>
  <c r="N101" i="1"/>
  <c r="M101" i="1" l="1"/>
  <c r="N102" i="1"/>
  <c r="M102" i="1" l="1"/>
  <c r="N103" i="1"/>
  <c r="N104" i="1" l="1"/>
  <c r="M103" i="1"/>
  <c r="M104" i="1" l="1"/>
  <c r="N105" i="1"/>
  <c r="M105" i="1" l="1"/>
  <c r="N106" i="1"/>
  <c r="N107" i="1" l="1"/>
  <c r="M106" i="1"/>
  <c r="N108" i="1" l="1"/>
  <c r="M107" i="1"/>
  <c r="N109" i="1" l="1"/>
  <c r="M108" i="1"/>
  <c r="M109" i="1" l="1"/>
  <c r="N110" i="1"/>
  <c r="M110" i="1" l="1"/>
  <c r="N111" i="1"/>
  <c r="M111" i="1" s="1"/>
  <c r="K26" i="1" l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l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Hilbert Mast</author>
    <author>H. Mast</author>
  </authors>
  <commentList>
    <comment ref="AD29" authorId="0" shapeId="0" xr:uid="{8C4A2956-AC2B-41ED-A854-592EA68DCE31}">
      <text>
        <r>
          <rPr>
            <sz val="9"/>
            <color indexed="81"/>
            <rFont val="Tahoma"/>
            <charset val="1"/>
          </rPr>
          <t xml:space="preserve">09.00-11.00 Scrum (intro)
</t>
        </r>
      </text>
    </comment>
    <comment ref="X36" authorId="0" shapeId="0" xr:uid="{23DAEF5B-B303-4E0B-B738-EB39ACBE024F}">
      <text>
        <r>
          <rPr>
            <b/>
            <sz val="9"/>
            <color indexed="81"/>
            <rFont val="Tahoma"/>
            <family val="2"/>
          </rPr>
          <t xml:space="preserve">Maandag 27 aug
</t>
        </r>
        <r>
          <rPr>
            <sz val="9"/>
            <color indexed="81"/>
            <rFont val="Tahoma"/>
            <family val="2"/>
          </rPr>
          <t>13.00 - 14.30 uur</t>
        </r>
        <r>
          <rPr>
            <b/>
            <sz val="9"/>
            <color indexed="81"/>
            <rFont val="Tahoma"/>
            <family val="2"/>
          </rPr>
          <t xml:space="preserve">
Donderdag 30 aug
</t>
        </r>
        <r>
          <rPr>
            <sz val="9"/>
            <color indexed="81"/>
            <rFont val="Tahoma"/>
            <family val="2"/>
          </rPr>
          <t>09.00 - 13.00 uur</t>
        </r>
      </text>
    </comment>
    <comment ref="AD43" authorId="0" shapeId="0" xr:uid="{87795424-8662-41FD-A494-D22E519BD86B}">
      <text>
        <r>
          <rPr>
            <b/>
            <sz val="9"/>
            <color indexed="81"/>
            <rFont val="Tahoma"/>
            <charset val="1"/>
          </rPr>
          <t>Scum (2) 08.30-13.00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47" authorId="1" shapeId="0" xr:uid="{BA5E65A2-9D8B-4DFD-B9FE-D7E8ADFC73DB}">
      <text>
        <r>
          <rPr>
            <sz val="9"/>
            <color indexed="81"/>
            <rFont val="Tahoma"/>
            <family val="2"/>
          </rPr>
          <t xml:space="preserve"> 3.5 uur, 8 - 12 deelnemers per keer, 3 assessoren
</t>
        </r>
      </text>
    </comment>
    <comment ref="AD47" authorId="0" shapeId="0" xr:uid="{4977E5D9-A749-452E-91F6-0F954D6B7630}">
      <text>
        <r>
          <rPr>
            <sz val="9"/>
            <color indexed="81"/>
            <rFont val="Tahoma"/>
            <charset val="1"/>
          </rPr>
          <t xml:space="preserve">Scum (3) 08.30-13.00
</t>
        </r>
      </text>
    </comment>
    <comment ref="AC50" authorId="0" shapeId="0" xr:uid="{0EFDB5D3-5A5E-4F58-9F2B-082F31B9FE60}">
      <text>
        <r>
          <rPr>
            <sz val="9"/>
            <color indexed="81"/>
            <rFont val="Tahoma"/>
            <family val="2"/>
          </rPr>
          <t>Scum (4a)  15.00-17.00</t>
        </r>
      </text>
    </comment>
    <comment ref="AD51" authorId="0" shapeId="0" xr:uid="{C2B79414-0084-4D37-A9CD-10D0801093BC}">
      <text>
        <r>
          <rPr>
            <sz val="9"/>
            <color indexed="81"/>
            <rFont val="Tahoma"/>
            <family val="2"/>
          </rPr>
          <t xml:space="preserve">Scum (4a en 5)   08.30-15.00
</t>
        </r>
      </text>
    </comment>
    <comment ref="N60" authorId="0" shapeId="0" xr:uid="{7C192E82-43A8-48CF-964B-AA75E4867C79}">
      <text>
        <r>
          <rPr>
            <b/>
            <sz val="9"/>
            <color indexed="81"/>
            <rFont val="Tahoma"/>
            <family val="2"/>
          </rPr>
          <t>Managementspel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60" authorId="0" shapeId="0" xr:uid="{DDA37874-021C-4E76-9D39-8222026CDBC6}">
      <text>
        <r>
          <rPr>
            <b/>
            <sz val="9"/>
            <color indexed="81"/>
            <rFont val="Tahoma"/>
            <family val="2"/>
          </rPr>
          <t xml:space="preserve">Bedrijvendag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60" authorId="0" shapeId="0" xr:uid="{8E70C591-3174-461C-9A14-EE60AD946C12}">
      <text>
        <r>
          <rPr>
            <b/>
            <sz val="9"/>
            <color indexed="81"/>
            <rFont val="Tahoma"/>
            <family val="2"/>
          </rPr>
          <t>Voorbereiding semester 2 (vakgroep/team)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60" authorId="0" shapeId="0" xr:uid="{5B652F19-7D75-47AF-8AED-3D1269DB9F2A}">
      <text>
        <r>
          <rPr>
            <b/>
            <sz val="9"/>
            <color indexed="81"/>
            <rFont val="Tahoma"/>
            <family val="2"/>
          </rPr>
          <t>08.30-13.30 Scrum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0" authorId="0" shapeId="0" xr:uid="{8B8A9DFD-34AB-42EB-97F5-AC7741C1BEC0}">
      <text>
        <r>
          <rPr>
            <b/>
            <sz val="9"/>
            <color indexed="81"/>
            <rFont val="Tahoma"/>
            <family val="2"/>
          </rPr>
          <t xml:space="preserve">Studiedag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2" authorId="1" shapeId="0" xr:uid="{A4C24F3B-D30E-4B75-95EE-BF0E3D163E4A}">
      <text>
        <r>
          <rPr>
            <b/>
            <sz val="9"/>
            <color indexed="81"/>
            <rFont val="Tahoma"/>
            <family val="2"/>
          </rPr>
          <t xml:space="preserve">deadline 
</t>
        </r>
        <r>
          <rPr>
            <sz val="9"/>
            <color indexed="81"/>
            <rFont val="Tahoma"/>
            <family val="2"/>
          </rPr>
          <t xml:space="preserve">eigen stage-inbreng
</t>
        </r>
      </text>
    </comment>
    <comment ref="AC65" authorId="0" shapeId="0" xr:uid="{98509AC4-4A49-4A0D-8B86-FB5C30957876}">
      <text>
        <r>
          <rPr>
            <b/>
            <sz val="9"/>
            <color indexed="81"/>
            <rFont val="Tahoma"/>
            <family val="2"/>
          </rPr>
          <t>Scrum (6a) 15.00-17.00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69" authorId="0" shapeId="0" xr:uid="{EC189A47-378E-4F3C-9CC2-2BB7936859EC}">
      <text>
        <r>
          <rPr>
            <b/>
            <sz val="9"/>
            <color indexed="81"/>
            <rFont val="Tahoma"/>
            <family val="2"/>
          </rPr>
          <t>Scrum (6b) 15.00-17.00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75" authorId="1" shapeId="0" xr:uid="{A6C7C064-0B4A-46C4-AA0E-40893781B2F8}">
      <text/>
    </comment>
    <comment ref="W79" authorId="1" shapeId="0" xr:uid="{33A011BF-E32E-465A-9EA9-A154CA562E8A}">
      <text>
        <r>
          <rPr>
            <sz val="9"/>
            <color indexed="81"/>
            <rFont val="Tahoma"/>
            <family val="2"/>
          </rPr>
          <t xml:space="preserve">5 uur, 8 - 10 deelnemers per keer, 3 assessoren
</t>
        </r>
      </text>
    </comment>
  </commentList>
</comments>
</file>

<file path=xl/sharedStrings.xml><?xml version="1.0" encoding="utf-8"?>
<sst xmlns="http://schemas.openxmlformats.org/spreadsheetml/2006/main" count="405" uniqueCount="216">
  <si>
    <t>ma</t>
  </si>
  <si>
    <t>di</t>
  </si>
  <si>
    <t>do</t>
  </si>
  <si>
    <t>vr</t>
  </si>
  <si>
    <t>za</t>
  </si>
  <si>
    <t>zo</t>
  </si>
  <si>
    <t>start week</t>
  </si>
  <si>
    <t>start dag</t>
  </si>
  <si>
    <t>wo</t>
  </si>
  <si>
    <t>-</t>
  </si>
  <si>
    <t>A</t>
  </si>
  <si>
    <t>Weeknr</t>
  </si>
  <si>
    <t>1.1</t>
  </si>
  <si>
    <t>1.2</t>
  </si>
  <si>
    <t>1.3</t>
  </si>
  <si>
    <t>1.4</t>
  </si>
  <si>
    <t>1.5</t>
  </si>
  <si>
    <t>1.6</t>
  </si>
  <si>
    <t>1.7</t>
  </si>
  <si>
    <t>1.8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</si>
  <si>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</si>
  <si>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</si>
  <si>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</si>
  <si>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</si>
  <si>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</si>
  <si>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</si>
  <si>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</si>
  <si>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</si>
  <si>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</si>
  <si>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</si>
  <si>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</si>
  <si>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</si>
  <si>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</si>
  <si>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</si>
  <si>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</si>
  <si>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</si>
  <si>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4.3</t>
  </si>
  <si>
    <t>4.4</t>
  </si>
  <si>
    <t>4.5</t>
  </si>
  <si>
    <t>4.6</t>
  </si>
  <si>
    <t>4.7</t>
  </si>
  <si>
    <t>4.8</t>
  </si>
  <si>
    <t>3.9P</t>
  </si>
  <si>
    <t>Per.</t>
  </si>
  <si>
    <t>Datum</t>
  </si>
  <si>
    <t>versie</t>
  </si>
  <si>
    <t>N31a</t>
  </si>
  <si>
    <t>N31b</t>
  </si>
  <si>
    <t>N41a</t>
  </si>
  <si>
    <t>N32a</t>
  </si>
  <si>
    <t>N32b</t>
  </si>
  <si>
    <t>N42a</t>
  </si>
  <si>
    <t>N42b</t>
  </si>
  <si>
    <t>N43a</t>
  </si>
  <si>
    <t>N43b</t>
  </si>
  <si>
    <t>N44a</t>
  </si>
  <si>
    <t>reserve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</si>
  <si>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</si>
  <si>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</si>
  <si>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</si>
  <si>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</si>
  <si>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</si>
  <si>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</si>
  <si>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</si>
  <si>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</si>
  <si>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</si>
  <si>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</si>
  <si>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</si>
  <si>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</si>
  <si>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</si>
  <si>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</si>
  <si>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</si>
  <si>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</si>
  <si>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s18</t>
  </si>
  <si>
    <t>s19</t>
  </si>
  <si>
    <t>s20</t>
  </si>
  <si>
    <t>s17</t>
  </si>
  <si>
    <t>s6t</t>
  </si>
  <si>
    <t>1.9</t>
  </si>
  <si>
    <t>1.10P</t>
  </si>
  <si>
    <t>N41bc</t>
  </si>
  <si>
    <t>2.9</t>
  </si>
  <si>
    <t>2.10P</t>
  </si>
  <si>
    <t>keuzedeel:</t>
  </si>
  <si>
    <t xml:space="preserve">security </t>
  </si>
  <si>
    <t>basisbegrippen</t>
  </si>
  <si>
    <t>installatie ICT</t>
  </si>
  <si>
    <t>elektriciteit</t>
  </si>
  <si>
    <t>arduino</t>
  </si>
  <si>
    <t>ethisch</t>
  </si>
  <si>
    <t>start project: leerjaar 2 en 3</t>
  </si>
  <si>
    <t>stagevoorbereiding  (n3)PVB3 + herkPVB4</t>
  </si>
  <si>
    <t>PVB4   (t/m 23 mei)</t>
  </si>
  <si>
    <t>S11</t>
  </si>
  <si>
    <r>
      <t xml:space="preserve">boeken ict (n3 en n4) - netwerkbeheer +  </t>
    </r>
    <r>
      <rPr>
        <b/>
        <sz val="11"/>
        <color rgb="FFFF0000"/>
        <rFont val="Calibri"/>
        <family val="2"/>
        <scheme val="minor"/>
      </rPr>
      <t>EXAMEN  Gebruikersondersteuning</t>
    </r>
  </si>
  <si>
    <t>Projectweek</t>
  </si>
  <si>
    <t>21: ouderavond</t>
  </si>
  <si>
    <t>18: 10 min gesprekken</t>
  </si>
  <si>
    <t>27: rapportagevoortgang</t>
  </si>
  <si>
    <t>19: mentorgesprekken (uitstroom)</t>
  </si>
  <si>
    <t>15: 1e terugkomdag</t>
  </si>
  <si>
    <t>8: 3e terugkomdag</t>
  </si>
  <si>
    <t>13: 4e terugkomdag</t>
  </si>
  <si>
    <t>23: 2e terugkomdag</t>
  </si>
  <si>
    <t>1: 1e terugkomdag  (voorlopig)</t>
  </si>
  <si>
    <t xml:space="preserve">3: 2e terugkomdag </t>
  </si>
  <si>
    <t>700 klokuren les per uur</t>
  </si>
  <si>
    <t>1e jaar</t>
  </si>
  <si>
    <t xml:space="preserve">900 stage </t>
  </si>
  <si>
    <t>3 jaar</t>
  </si>
  <si>
    <t>stage</t>
  </si>
  <si>
    <t>les</t>
  </si>
  <si>
    <t>19: 1e terugkomdag 11.00 uur</t>
  </si>
  <si>
    <t>2: 2e terugkomdag 11.00 uur</t>
  </si>
  <si>
    <t>4: 2e terugkomdag 10.00 uur?????</t>
  </si>
  <si>
    <t>Rekenen</t>
  </si>
  <si>
    <t>HTML / Programmeren</t>
  </si>
  <si>
    <t>Security</t>
  </si>
  <si>
    <t>Office</t>
  </si>
  <si>
    <t>2.1</t>
  </si>
  <si>
    <t>2.2</t>
  </si>
  <si>
    <t>4.8P</t>
  </si>
  <si>
    <t>P1</t>
  </si>
  <si>
    <t>P2</t>
  </si>
  <si>
    <t>P4</t>
  </si>
  <si>
    <t>P3</t>
  </si>
  <si>
    <t>P5</t>
  </si>
  <si>
    <t>2F</t>
  </si>
  <si>
    <t>3F</t>
  </si>
  <si>
    <t>x</t>
  </si>
  <si>
    <t>2ER/a</t>
  </si>
  <si>
    <t>3ER/a</t>
  </si>
  <si>
    <t>(x)</t>
  </si>
  <si>
    <t>EX</t>
  </si>
  <si>
    <t>INH</t>
  </si>
  <si>
    <t>HER</t>
  </si>
  <si>
    <t>EX2</t>
  </si>
  <si>
    <t>HER3</t>
  </si>
  <si>
    <t>28 nov:voorlichting VNN ouders (19.00 - 21.00)</t>
  </si>
  <si>
    <t>Examen (PVB)</t>
  </si>
  <si>
    <t>Locatiestart</t>
  </si>
  <si>
    <t>REKENEN (COE)</t>
  </si>
  <si>
    <t>N4K 1 + 4</t>
  </si>
  <si>
    <t>N4K 2 + 3</t>
  </si>
  <si>
    <t>PVB4</t>
  </si>
  <si>
    <t>PVB3</t>
  </si>
  <si>
    <t>3.10p</t>
  </si>
  <si>
    <t>3.9</t>
  </si>
  <si>
    <t>Meeloopdagen VMBO</t>
  </si>
  <si>
    <t xml:space="preserve">Welkomsgesprekken </t>
  </si>
  <si>
    <t>MOS</t>
  </si>
  <si>
    <t>Terugkomdagen naar dinsdagmiddag</t>
  </si>
  <si>
    <t>MOS_PPT</t>
  </si>
  <si>
    <t>MOS_WORD</t>
  </si>
  <si>
    <t>MOS-EXCEL</t>
  </si>
  <si>
    <t>MOS-ACCESS</t>
  </si>
  <si>
    <t>3 sept: Brief uit Informatieavond ouders</t>
  </si>
  <si>
    <t>26 sept: Informatieavond ouders (19.00-20.30)</t>
  </si>
  <si>
    <t>15 okt: Brief uit Informatieavond ouders</t>
  </si>
  <si>
    <t>7 nov: ouderavond tweede klassen</t>
  </si>
  <si>
    <t>31 okt: bedrijvendag</t>
  </si>
  <si>
    <t>11 dec: Brief uit Informatieavond ouders</t>
  </si>
  <si>
    <t>16 jan: 10 minutengesprekken</t>
  </si>
  <si>
    <t>Bedrijvendag</t>
  </si>
  <si>
    <t>Teamdag/studiedag(en)</t>
  </si>
  <si>
    <t>21 jan: studiedag</t>
  </si>
  <si>
    <t>3 apr: Mentorgesprekken (uitstroom N3)</t>
  </si>
  <si>
    <t>6 juni LB_studievoortgang</t>
  </si>
  <si>
    <t>Herexamens</t>
  </si>
  <si>
    <t>4 juli: Voortgangsvergaderingen + doorstroomlijsten</t>
  </si>
  <si>
    <t>10 juli: jaarafsluiting (team)</t>
  </si>
  <si>
    <t>11 juli: diplomering</t>
  </si>
  <si>
    <t>19 dec. Welkomsgesprekken (1)</t>
  </si>
  <si>
    <t>29 jan. Welkomsgesprekken (2)</t>
  </si>
  <si>
    <t>9 april Welkomsgesprekken (8)</t>
  </si>
  <si>
    <t>5 maart Welkomsgesprekken (4)</t>
  </si>
  <si>
    <t>12 maart Welkomsgesprekken (5)</t>
  </si>
  <si>
    <t>19 maart Welkomsgesprekken (6)</t>
  </si>
  <si>
    <t>26 maart Welkomsgesprekken (7)</t>
  </si>
  <si>
    <t>23 april Welkomsgesprekken (9)</t>
  </si>
  <si>
    <t>21 mei Welkomsgesprekken (10)</t>
  </si>
  <si>
    <t>25 juni Welkomsgesprekken (11)</t>
  </si>
  <si>
    <t>8 juli: Welkomsgespreken (12)             9 juli: ontvangst nieuwe leerlingen</t>
  </si>
  <si>
    <t>31-08 TV</t>
  </si>
  <si>
    <t>12 feb. Welkomsgesprekken (3)</t>
  </si>
  <si>
    <t>25/26 feb: 2e repartatiedag periode 2; 28 februari LB_studievoortgang</t>
  </si>
  <si>
    <t>soc.vaardigheidstraining (1) stage</t>
  </si>
  <si>
    <t>soc.vaardigheidstraining (2) stage</t>
  </si>
  <si>
    <t>soc.vaardigheidstraining (3) stage</t>
  </si>
  <si>
    <t>soc.vaardigheidstraining (4) stage</t>
  </si>
  <si>
    <t>contact met stagebedrijven voor Project periode 2</t>
  </si>
  <si>
    <t>Herk. MOS</t>
  </si>
  <si>
    <t>(onder voorbehoud)</t>
  </si>
  <si>
    <t>26 en 27 nov: 1e repartatiedag periode 1; 29 november LB_studievoortgang</t>
  </si>
  <si>
    <t>TV_L</t>
  </si>
  <si>
    <t>TV_K</t>
  </si>
  <si>
    <t>LB-slb</t>
  </si>
  <si>
    <t>LB-team</t>
  </si>
  <si>
    <t>LB-vg</t>
  </si>
  <si>
    <t>Studiemid.</t>
  </si>
  <si>
    <t>Studiedag</t>
  </si>
  <si>
    <t>vr 19 okt</t>
  </si>
  <si>
    <t>X X</t>
  </si>
  <si>
    <t>buffer??</t>
  </si>
  <si>
    <r>
      <t xml:space="preserve">di 4 juni: 1e stageterugkomdag </t>
    </r>
    <r>
      <rPr>
        <sz val="8"/>
        <color rgb="FFFF0000"/>
        <rFont val="Calibri"/>
        <family val="2"/>
        <scheme val="minor"/>
      </rPr>
      <t xml:space="preserve">+ </t>
    </r>
    <r>
      <rPr>
        <b/>
        <sz val="8"/>
        <color rgb="FFFF0000"/>
        <rFont val="Calibri"/>
        <family val="2"/>
        <scheme val="minor"/>
      </rPr>
      <t>reparaties periode 3</t>
    </r>
  </si>
  <si>
    <t>di 19 mrt  2e stageterugkomdag</t>
  </si>
  <si>
    <t>di 11 dec. 1e stageterugkomdag</t>
  </si>
  <si>
    <t>di 16 okt: 3e terugkomdag stage</t>
  </si>
  <si>
    <t>wo 12 dec</t>
  </si>
  <si>
    <t>woe 14 nov</t>
  </si>
  <si>
    <t>GO_ex2 (p5)</t>
  </si>
  <si>
    <t>GO_ex1 (p4)</t>
  </si>
  <si>
    <t>HW/SW (p4)</t>
  </si>
  <si>
    <t>De keuzedelen inplannen</t>
  </si>
  <si>
    <t>woedovr 14/15 feb</t>
  </si>
  <si>
    <t>versie:  2018.05.29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</si>
</sst>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413]mmm/yy"/>
  </numFmts>
  <fonts count="2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rgb="FF00B05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color theme="9" tint="0.79998168889431442"/>
      <name val="Calibri"/>
      <family val="2"/>
      <scheme val="minor"/>
    </font>
    <font>
      <sz val="6"/>
      <color theme="9" tint="0.7999816888943144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theme="3" tint="0.39994506668294322"/>
      </left>
      <right/>
      <top/>
      <bottom/>
      <diagonal/>
    </border>
    <border>
      <left style="medium">
        <color theme="3" tint="0.39994506668294322"/>
      </left>
      <right style="hair">
        <color auto="1"/>
      </right>
      <top/>
      <bottom style="medium">
        <color indexed="64"/>
      </bottom>
      <diagonal/>
    </border>
    <border>
      <left style="medium">
        <color theme="3" tint="0.39994506668294322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theme="3" tint="0.39994506668294322"/>
      </left>
      <right style="hair">
        <color auto="1"/>
      </right>
      <top/>
      <bottom style="hair">
        <color auto="1"/>
      </bottom>
      <diagonal/>
    </border>
    <border>
      <left style="medium">
        <color theme="3" tint="0.39994506668294322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theme="3" tint="0.39994506668294322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theme="3" tint="0.39994506668294322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theme="3" tint="0.39994506668294322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theme="0" tint="-0.24994659260841701"/>
      </bottom>
      <diagonal/>
    </border>
    <border>
      <left style="dotted">
        <color indexed="64"/>
      </left>
      <right style="dotted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indexed="64"/>
      </left>
      <right style="dotted">
        <color indexed="64"/>
      </right>
      <top style="thin">
        <color theme="0" tint="-0.2499465926084170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0" tint="-0.24994659260841701"/>
      </top>
      <bottom style="medium">
        <color auto="1"/>
      </bottom>
      <diagonal/>
    </border>
    <border>
      <left style="thin">
        <color auto="1"/>
      </left>
      <right style="dotted">
        <color indexed="64"/>
      </right>
      <top/>
      <bottom style="thin">
        <color theme="0" tint="-0.24994659260841701"/>
      </bottom>
      <diagonal/>
    </border>
    <border>
      <left style="dotted">
        <color indexed="64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dotted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indexed="64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dotted">
        <color indexed="64"/>
      </right>
      <top style="thin">
        <color theme="0" tint="-0.24994659260841701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dotted">
        <color indexed="64"/>
      </right>
      <top style="thin">
        <color theme="0" tint="-0.24994659260841701"/>
      </top>
      <bottom style="medium">
        <color auto="1"/>
      </bottom>
      <diagonal/>
    </border>
    <border>
      <left style="dotted">
        <color indexed="64"/>
      </left>
      <right style="thin">
        <color auto="1"/>
      </right>
      <top style="thin">
        <color theme="0" tint="-0.2499465926084170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164" fontId="4" fillId="0" borderId="1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right"/>
    </xf>
    <xf numFmtId="0" fontId="3" fillId="0" borderId="3" xfId="0" applyFont="1" applyBorder="1"/>
    <xf numFmtId="0" fontId="6" fillId="0" borderId="3" xfId="0" applyFont="1" applyBorder="1" applyAlignment="1">
      <alignment horizontal="center"/>
    </xf>
    <xf numFmtId="164" fontId="2" fillId="0" borderId="6" xfId="0" applyNumberFormat="1" applyFont="1" applyBorder="1" applyAlignment="1">
      <alignment horizontal="right"/>
    </xf>
    <xf numFmtId="0" fontId="0" fillId="0" borderId="3" xfId="0" applyBorder="1"/>
    <xf numFmtId="0" fontId="7" fillId="0" borderId="0" xfId="0" applyFont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164" fontId="2" fillId="0" borderId="19" xfId="0" applyNumberFormat="1" applyFont="1" applyBorder="1" applyAlignment="1">
      <alignment horizontal="right"/>
    </xf>
    <xf numFmtId="164" fontId="4" fillId="0" borderId="19" xfId="0" applyNumberFormat="1" applyFont="1" applyBorder="1" applyAlignment="1">
      <alignment horizontal="right"/>
    </xf>
    <xf numFmtId="164" fontId="2" fillId="0" borderId="20" xfId="0" applyNumberFormat="1" applyFont="1" applyBorder="1" applyAlignment="1">
      <alignment horizontal="right"/>
    </xf>
    <xf numFmtId="164" fontId="2" fillId="0" borderId="2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15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3" xfId="0" applyBorder="1"/>
    <xf numFmtId="165" fontId="5" fillId="0" borderId="15" xfId="0" applyNumberFormat="1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right"/>
    </xf>
    <xf numFmtId="164" fontId="4" fillId="0" borderId="21" xfId="0" applyNumberFormat="1" applyFont="1" applyBorder="1" applyAlignment="1">
      <alignment horizontal="right"/>
    </xf>
    <xf numFmtId="0" fontId="8" fillId="0" borderId="0" xfId="0" applyFont="1"/>
    <xf numFmtId="164" fontId="9" fillId="0" borderId="1" xfId="0" applyNumberFormat="1" applyFont="1" applyBorder="1" applyAlignment="1">
      <alignment horizontal="right"/>
    </xf>
    <xf numFmtId="0" fontId="3" fillId="0" borderId="24" xfId="0" applyFont="1" applyBorder="1"/>
    <xf numFmtId="0" fontId="6" fillId="0" borderId="24" xfId="0" applyFont="1" applyBorder="1" applyAlignment="1">
      <alignment horizontal="center"/>
    </xf>
    <xf numFmtId="165" fontId="1" fillId="0" borderId="25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0" fontId="0" fillId="0" borderId="24" xfId="0" applyBorder="1"/>
    <xf numFmtId="0" fontId="0" fillId="0" borderId="24" xfId="0" applyBorder="1" applyAlignment="1">
      <alignment horizontal="center"/>
    </xf>
    <xf numFmtId="0" fontId="1" fillId="0" borderId="24" xfId="0" applyFont="1" applyBorder="1" applyAlignment="1">
      <alignment horizontal="center"/>
    </xf>
    <xf numFmtId="164" fontId="4" fillId="0" borderId="29" xfId="0" applyNumberFormat="1" applyFont="1" applyBorder="1" applyAlignment="1">
      <alignment horizontal="right"/>
    </xf>
    <xf numFmtId="164" fontId="4" fillId="0" borderId="30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/>
    </xf>
    <xf numFmtId="0" fontId="0" fillId="0" borderId="0" xfId="0" applyFill="1"/>
    <xf numFmtId="0" fontId="0" fillId="0" borderId="24" xfId="0" applyFill="1" applyBorder="1"/>
    <xf numFmtId="0" fontId="0" fillId="0" borderId="0" xfId="0" applyFill="1" applyBorder="1"/>
    <xf numFmtId="165" fontId="11" fillId="0" borderId="25" xfId="0" applyNumberFormat="1" applyFont="1" applyBorder="1" applyAlignment="1">
      <alignment horizontal="center"/>
    </xf>
    <xf numFmtId="164" fontId="2" fillId="3" borderId="31" xfId="0" applyNumberFormat="1" applyFont="1" applyFill="1" applyBorder="1" applyAlignment="1">
      <alignment horizontal="right"/>
    </xf>
    <xf numFmtId="164" fontId="2" fillId="3" borderId="32" xfId="0" applyNumberFormat="1" applyFont="1" applyFill="1" applyBorder="1" applyAlignment="1">
      <alignment horizontal="right"/>
    </xf>
    <xf numFmtId="164" fontId="2" fillId="3" borderId="33" xfId="0" applyNumberFormat="1" applyFont="1" applyFill="1" applyBorder="1" applyAlignment="1">
      <alignment horizontal="right"/>
    </xf>
    <xf numFmtId="165" fontId="11" fillId="0" borderId="13" xfId="0" applyNumberFormat="1" applyFont="1" applyBorder="1" applyAlignment="1">
      <alignment horizontal="center"/>
    </xf>
    <xf numFmtId="164" fontId="2" fillId="3" borderId="34" xfId="0" applyNumberFormat="1" applyFont="1" applyFill="1" applyBorder="1" applyAlignment="1">
      <alignment horizontal="right"/>
    </xf>
    <xf numFmtId="164" fontId="2" fillId="3" borderId="35" xfId="0" applyNumberFormat="1" applyFont="1" applyFill="1" applyBorder="1" applyAlignment="1">
      <alignment horizontal="right"/>
    </xf>
    <xf numFmtId="164" fontId="2" fillId="3" borderId="36" xfId="0" applyNumberFormat="1" applyFont="1" applyFill="1" applyBorder="1" applyAlignment="1">
      <alignment horizontal="right"/>
    </xf>
    <xf numFmtId="0" fontId="5" fillId="0" borderId="3" xfId="0" applyFont="1" applyBorder="1"/>
    <xf numFmtId="0" fontId="1" fillId="0" borderId="0" xfId="0" applyFont="1" applyFill="1"/>
    <xf numFmtId="0" fontId="1" fillId="0" borderId="0" xfId="0" applyFont="1" applyAlignment="1">
      <alignment horizontal="left"/>
    </xf>
    <xf numFmtId="0" fontId="9" fillId="0" borderId="0" xfId="0" applyFont="1" applyFill="1"/>
    <xf numFmtId="0" fontId="13" fillId="0" borderId="0" xfId="0" applyFont="1" applyAlignment="1">
      <alignment horizontal="right"/>
    </xf>
    <xf numFmtId="0" fontId="16" fillId="4" borderId="0" xfId="0" applyFont="1" applyFill="1"/>
    <xf numFmtId="0" fontId="17" fillId="4" borderId="0" xfId="0" applyFont="1" applyFill="1" applyAlignment="1">
      <alignment horizontal="right"/>
    </xf>
    <xf numFmtId="0" fontId="16" fillId="4" borderId="24" xfId="0" applyFont="1" applyFill="1" applyBorder="1" applyAlignment="1">
      <alignment horizontal="right"/>
    </xf>
    <xf numFmtId="0" fontId="0" fillId="4" borderId="0" xfId="0" applyFill="1"/>
    <xf numFmtId="0" fontId="15" fillId="4" borderId="0" xfId="0" applyFont="1" applyFill="1" applyAlignment="1">
      <alignment horizontal="right"/>
    </xf>
    <xf numFmtId="0" fontId="0" fillId="4" borderId="24" xfId="0" applyFill="1" applyBorder="1" applyAlignment="1">
      <alignment horizontal="right"/>
    </xf>
    <xf numFmtId="0" fontId="0" fillId="4" borderId="0" xfId="0" applyFill="1" applyAlignment="1">
      <alignment horizontal="center"/>
    </xf>
    <xf numFmtId="0" fontId="16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0" fillId="4" borderId="24" xfId="0" applyFill="1" applyBorder="1" applyAlignment="1">
      <alignment horizontal="center"/>
    </xf>
    <xf numFmtId="0" fontId="12" fillId="5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0" fontId="16" fillId="5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9" fillId="4" borderId="0" xfId="0" applyFont="1" applyFill="1"/>
    <xf numFmtId="0" fontId="1" fillId="0" borderId="17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/>
    <xf numFmtId="0" fontId="11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0" fillId="0" borderId="24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4" borderId="3" xfId="0" applyFill="1" applyBorder="1"/>
    <xf numFmtId="0" fontId="0" fillId="4" borderId="6" xfId="0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6" fillId="4" borderId="3" xfId="0" applyFont="1" applyFill="1" applyBorder="1"/>
    <xf numFmtId="0" fontId="1" fillId="0" borderId="3" xfId="0" applyFont="1" applyFill="1" applyBorder="1"/>
    <xf numFmtId="0" fontId="0" fillId="0" borderId="3" xfId="0" applyBorder="1" applyAlignment="1">
      <alignment horizontal="center"/>
    </xf>
    <xf numFmtId="0" fontId="21" fillId="0" borderId="0" xfId="0" applyFont="1" applyFill="1" applyBorder="1"/>
    <xf numFmtId="164" fontId="9" fillId="0" borderId="19" xfId="0" applyNumberFormat="1" applyFont="1" applyBorder="1" applyAlignment="1">
      <alignment horizontal="right"/>
    </xf>
    <xf numFmtId="0" fontId="22" fillId="2" borderId="0" xfId="0" applyFont="1" applyFill="1" applyAlignment="1">
      <alignment horizontal="center"/>
    </xf>
    <xf numFmtId="15" fontId="23" fillId="2" borderId="0" xfId="0" applyNumberFormat="1" applyFont="1" applyFill="1" applyAlignment="1">
      <alignment horizontal="center"/>
    </xf>
    <xf numFmtId="165" fontId="5" fillId="0" borderId="12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right"/>
    </xf>
    <xf numFmtId="0" fontId="1" fillId="6" borderId="0" xfId="0" applyFont="1" applyFill="1" applyAlignment="1">
      <alignment horizontal="left"/>
    </xf>
    <xf numFmtId="0" fontId="1" fillId="6" borderId="24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1" fillId="6" borderId="24" xfId="0" applyFont="1" applyFill="1" applyBorder="1" applyAlignment="1">
      <alignment horizontal="left"/>
    </xf>
    <xf numFmtId="0" fontId="11" fillId="6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11" fillId="7" borderId="0" xfId="0" applyFont="1" applyFill="1" applyAlignment="1">
      <alignment horizontal="left"/>
    </xf>
    <xf numFmtId="0" fontId="1" fillId="7" borderId="24" xfId="0" applyFont="1" applyFill="1" applyBorder="1" applyAlignment="1">
      <alignment horizontal="left"/>
    </xf>
    <xf numFmtId="0" fontId="1" fillId="7" borderId="0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Fill="1" applyBorder="1"/>
    <xf numFmtId="0" fontId="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164" fontId="2" fillId="3" borderId="37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" fillId="0" borderId="38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1" fillId="0" borderId="49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1" fillId="9" borderId="0" xfId="0" applyFont="1" applyFill="1"/>
    <xf numFmtId="164" fontId="2" fillId="8" borderId="1" xfId="0" applyNumberFormat="1" applyFont="1" applyFill="1" applyBorder="1" applyAlignment="1">
      <alignment horizontal="right"/>
    </xf>
    <xf numFmtId="164" fontId="2" fillId="9" borderId="1" xfId="0" applyNumberFormat="1" applyFont="1" applyFill="1" applyBorder="1" applyAlignment="1">
      <alignment horizontal="right"/>
    </xf>
    <xf numFmtId="164" fontId="9" fillId="9" borderId="1" xfId="0" applyNumberFormat="1" applyFont="1" applyFill="1" applyBorder="1" applyAlignment="1">
      <alignment horizontal="right"/>
    </xf>
    <xf numFmtId="0" fontId="1" fillId="0" borderId="47" xfId="0" applyFont="1" applyFill="1" applyBorder="1" applyAlignment="1">
      <alignment horizontal="center"/>
    </xf>
    <xf numFmtId="164" fontId="2" fillId="8" borderId="27" xfId="0" applyNumberFormat="1" applyFont="1" applyFill="1" applyBorder="1" applyAlignment="1">
      <alignment horizontal="right"/>
    </xf>
    <xf numFmtId="164" fontId="2" fillId="0" borderId="37" xfId="0" applyNumberFormat="1" applyFont="1" applyBorder="1" applyAlignment="1">
      <alignment horizontal="right"/>
    </xf>
    <xf numFmtId="164" fontId="4" fillId="0" borderId="36" xfId="0" applyNumberFormat="1" applyFont="1" applyBorder="1" applyAlignment="1">
      <alignment horizontal="right"/>
    </xf>
    <xf numFmtId="164" fontId="2" fillId="0" borderId="50" xfId="0" applyNumberFormat="1" applyFont="1" applyBorder="1" applyAlignment="1">
      <alignment horizontal="right"/>
    </xf>
    <xf numFmtId="0" fontId="1" fillId="7" borderId="51" xfId="0" applyFont="1" applyFill="1" applyBorder="1" applyAlignment="1">
      <alignment horizontal="left"/>
    </xf>
    <xf numFmtId="0" fontId="3" fillId="6" borderId="0" xfId="0" applyFont="1" applyFill="1" applyAlignment="1">
      <alignment horizontal="left"/>
    </xf>
    <xf numFmtId="16" fontId="1" fillId="0" borderId="45" xfId="0" applyNumberFormat="1" applyFont="1" applyFill="1" applyBorder="1" applyAlignment="1">
      <alignment horizontal="center"/>
    </xf>
    <xf numFmtId="164" fontId="20" fillId="8" borderId="20" xfId="0" applyNumberFormat="1" applyFont="1" applyFill="1" applyBorder="1" applyAlignment="1">
      <alignment horizontal="right"/>
    </xf>
    <xf numFmtId="164" fontId="20" fillId="8" borderId="4" xfId="0" applyNumberFormat="1" applyFont="1" applyFill="1" applyBorder="1" applyAlignment="1">
      <alignment horizontal="right"/>
    </xf>
  </cellXfs>
  <cellStyles count="1">
    <cellStyle name="Standaard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97"/>
  <sheetViews>
    <sheetView showGridLines="0" tabSelected="1" zoomScale="85" zoomScaleNormal="85" workbookViewId="0">
      <pane xSplit="13" ySplit="6" topLeftCell="N25" activePane="bottomRight" state="frozen"/>
      <selection pane="topRight" activeCell="E1" sqref="E1"/>
      <selection pane="bottomLeft" activeCell="A7" sqref="A7"/>
      <selection pane="bottomRight" activeCell="AE34" sqref="AE34"/>
    </sheetView>
  </sheetViews>
  <sheetFormatPr defaultRowHeight="14.4" x14ac:dyDescent="0.3"/>
  <cols>
    <col min="1" max="1" width="1" customWidth="1"/>
    <col min="2" max="2" width="4.109375" style="104" customWidth="1"/>
    <col min="3" max="3" width="3.44140625" style="78" customWidth="1"/>
    <col min="4" max="5" width="5.44140625" style="81" customWidth="1"/>
    <col min="6" max="6" width="5.44140625" style="82" customWidth="1"/>
    <col min="7" max="7" width="5.44140625" style="81" customWidth="1"/>
    <col min="8" max="8" width="1.33203125" style="78" customWidth="1"/>
    <col min="9" max="9" width="12.109375" style="82" bestFit="1" customWidth="1"/>
    <col min="10" max="10" width="1.33203125" style="75" customWidth="1"/>
    <col min="11" max="11" width="5.109375" style="5" customWidth="1"/>
    <col min="12" max="12" width="6.33203125" style="10" customWidth="1"/>
    <col min="13" max="13" width="6.6640625" style="31" customWidth="1"/>
    <col min="14" max="16" width="4" style="1" customWidth="1"/>
    <col min="17" max="17" width="4.33203125" style="1" customWidth="1"/>
    <col min="18" max="18" width="4" style="1" customWidth="1"/>
    <col min="19" max="20" width="4" style="16" customWidth="1"/>
    <col min="21" max="21" width="40.6640625" hidden="1" customWidth="1"/>
    <col min="22" max="22" width="9.88671875" style="123" bestFit="1" customWidth="1"/>
    <col min="23" max="23" width="9.88671875" style="129" bestFit="1" customWidth="1"/>
    <col min="24" max="28" width="6.6640625" style="136" customWidth="1"/>
    <col min="29" max="29" width="8.109375" style="136" customWidth="1"/>
    <col min="30" max="30" width="10.109375" style="136" customWidth="1"/>
    <col min="31" max="31" width="12.109375" style="136" customWidth="1"/>
    <col min="32" max="32" width="8.88671875" style="136" customWidth="1"/>
    <col min="33" max="33" width="65" style="59" bestFit="1" customWidth="1"/>
    <col min="34" max="34" width="35.33203125" style="59" bestFit="1" customWidth="1"/>
    <col min="35" max="35" width="19.109375" style="59" customWidth="1"/>
    <col min="36" max="38" width="23.6640625" customWidth="1"/>
    <col min="39" max="39" width="30.109375" customWidth="1"/>
    <col min="40" max="50" width="6.88671875" style="38" customWidth="1"/>
    <col min="51" max="53" width="6.88671875" customWidth="1"/>
    <col min="54" max="54" width="13.109375" bestFit="1" customWidth="1"/>
    <col min="55" max="55" width="14.6640625" bestFit="1" customWidth="1"/>
    <col min="56" max="63" width="6.88671875" customWidth="1"/>
  </cols>
  <sheetData>
    <row r="1" spans="2:55" ht="8.25" customHeight="1" x14ac:dyDescent="0.3"/>
    <row r="2" spans="2:55" x14ac:dyDescent="0.3">
      <c r="B2" s="134" t="s">
        <v>215</v>
      </c>
      <c r="K2" s="4" t="s">
        <v>6</v>
      </c>
      <c r="M2" s="119">
        <v>24</v>
      </c>
      <c r="U2" s="4" t="s">
        <v>45</v>
      </c>
    </row>
    <row r="3" spans="2:55" x14ac:dyDescent="0.3">
      <c r="D3" s="85" t="s">
        <v>141</v>
      </c>
      <c r="E3" s="86"/>
      <c r="F3" s="87"/>
      <c r="G3" s="86"/>
      <c r="I3" s="87" t="s">
        <v>150</v>
      </c>
      <c r="K3" s="4" t="s">
        <v>7</v>
      </c>
      <c r="M3" s="120">
        <v>43262</v>
      </c>
      <c r="U3" s="37">
        <v>42443</v>
      </c>
      <c r="X3" s="136" t="s">
        <v>194</v>
      </c>
      <c r="Y3" s="136" t="s">
        <v>195</v>
      </c>
      <c r="Z3" s="136" t="s">
        <v>196</v>
      </c>
      <c r="AA3" s="136" t="s">
        <v>197</v>
      </c>
      <c r="AB3" s="136" t="s">
        <v>198</v>
      </c>
      <c r="AC3" s="136" t="s">
        <v>199</v>
      </c>
      <c r="AD3" s="136" t="s">
        <v>200</v>
      </c>
    </row>
    <row r="4" spans="2:55" x14ac:dyDescent="0.3">
      <c r="D4" s="144" t="s">
        <v>192</v>
      </c>
      <c r="O4" s="74"/>
      <c r="X4" s="136">
        <v>1500</v>
      </c>
      <c r="Y4" s="136">
        <v>1500</v>
      </c>
      <c r="Z4" s="136">
        <v>1530</v>
      </c>
      <c r="AA4" s="136">
        <v>1530</v>
      </c>
      <c r="AB4" s="136">
        <v>1500</v>
      </c>
      <c r="AC4" s="136">
        <v>1500</v>
      </c>
      <c r="AD4" s="136">
        <v>830</v>
      </c>
    </row>
    <row r="5" spans="2:55" s="100" customFormat="1" ht="10.199999999999999" x14ac:dyDescent="0.2">
      <c r="B5" s="31"/>
      <c r="C5" s="94"/>
      <c r="D5" s="101" t="s">
        <v>130</v>
      </c>
      <c r="E5" s="101" t="s">
        <v>127</v>
      </c>
      <c r="F5" s="102" t="s">
        <v>131</v>
      </c>
      <c r="G5" s="101" t="s">
        <v>128</v>
      </c>
      <c r="H5" s="95"/>
      <c r="I5" s="102"/>
      <c r="J5" s="96"/>
      <c r="K5" s="4" t="s">
        <v>11</v>
      </c>
      <c r="L5" s="10" t="s">
        <v>43</v>
      </c>
      <c r="M5" s="31" t="s">
        <v>44</v>
      </c>
      <c r="N5" s="97" t="s">
        <v>0</v>
      </c>
      <c r="O5" s="98" t="s">
        <v>1</v>
      </c>
      <c r="P5" s="98" t="s">
        <v>8</v>
      </c>
      <c r="Q5" s="98" t="s">
        <v>2</v>
      </c>
      <c r="R5" s="98" t="s">
        <v>3</v>
      </c>
      <c r="S5" s="99" t="s">
        <v>4</v>
      </c>
      <c r="T5" s="99" t="s">
        <v>5</v>
      </c>
      <c r="U5" s="98"/>
      <c r="V5" s="128" t="s">
        <v>144</v>
      </c>
      <c r="W5" s="130" t="s">
        <v>145</v>
      </c>
      <c r="X5" s="136">
        <v>1700</v>
      </c>
      <c r="Y5" s="136">
        <v>1530</v>
      </c>
      <c r="Z5" s="136">
        <v>1700</v>
      </c>
      <c r="AA5" s="136">
        <v>1700</v>
      </c>
      <c r="AB5" s="136">
        <v>1700</v>
      </c>
      <c r="AC5" s="136">
        <v>1700</v>
      </c>
      <c r="AD5" s="136">
        <v>1700</v>
      </c>
      <c r="AF5" s="137"/>
      <c r="AG5" s="71"/>
      <c r="AH5" s="71"/>
      <c r="AI5" s="71"/>
      <c r="AJ5" s="100" t="s">
        <v>115</v>
      </c>
      <c r="AK5" s="100" t="s">
        <v>116</v>
      </c>
      <c r="AL5" s="100" t="s">
        <v>117</v>
      </c>
      <c r="AM5" s="100" t="s">
        <v>118</v>
      </c>
      <c r="AN5" s="31" t="s">
        <v>46</v>
      </c>
      <c r="AO5" s="31" t="s">
        <v>47</v>
      </c>
      <c r="AP5" s="31" t="s">
        <v>48</v>
      </c>
      <c r="AQ5" s="31" t="s">
        <v>80</v>
      </c>
      <c r="AR5" s="31" t="s">
        <v>49</v>
      </c>
      <c r="AS5" s="31" t="s">
        <v>50</v>
      </c>
      <c r="AT5" s="31" t="s">
        <v>51</v>
      </c>
      <c r="AU5" s="31" t="s">
        <v>52</v>
      </c>
      <c r="AV5" s="31" t="s">
        <v>53</v>
      </c>
      <c r="AW5" s="31" t="s">
        <v>54</v>
      </c>
      <c r="AX5" s="31" t="s">
        <v>55</v>
      </c>
    </row>
    <row r="6" spans="2:55" ht="6" customHeight="1" x14ac:dyDescent="0.3">
      <c r="H6" s="81"/>
      <c r="N6" s="26"/>
    </row>
    <row r="7" spans="2:55" ht="14.25" hidden="1" customHeight="1" x14ac:dyDescent="0.3">
      <c r="H7" s="81"/>
      <c r="K7" s="46">
        <f t="shared" ref="K7:K15" si="0">K8-1</f>
        <v>6</v>
      </c>
      <c r="L7" s="10" t="s">
        <v>26</v>
      </c>
      <c r="M7" s="34">
        <f t="shared" ref="M7" si="1">N7</f>
        <v>43136</v>
      </c>
      <c r="N7" s="29">
        <f t="shared" ref="N7:T16" si="2">N8-7</f>
        <v>43136</v>
      </c>
      <c r="O7" s="11">
        <f t="shared" si="2"/>
        <v>43137</v>
      </c>
      <c r="P7" s="11">
        <f t="shared" si="2"/>
        <v>43138</v>
      </c>
      <c r="Q7" s="11">
        <f t="shared" si="2"/>
        <v>43139</v>
      </c>
      <c r="R7" s="11">
        <f t="shared" si="2"/>
        <v>43140</v>
      </c>
      <c r="S7" s="19">
        <f t="shared" si="2"/>
        <v>43141</v>
      </c>
      <c r="T7" s="20">
        <f t="shared" si="2"/>
        <v>43142</v>
      </c>
    </row>
    <row r="8" spans="2:55" ht="15" hidden="1" customHeight="1" x14ac:dyDescent="0.3">
      <c r="H8" s="81"/>
      <c r="K8" s="46">
        <f t="shared" si="0"/>
        <v>7</v>
      </c>
      <c r="L8" s="10" t="s">
        <v>27</v>
      </c>
      <c r="M8" s="34">
        <f t="shared" ref="M8:M9" si="3">N8</f>
        <v>43143</v>
      </c>
      <c r="N8" s="29">
        <f t="shared" si="2"/>
        <v>43143</v>
      </c>
      <c r="O8" s="11">
        <f t="shared" si="2"/>
        <v>43144</v>
      </c>
      <c r="P8" s="11">
        <f t="shared" si="2"/>
        <v>43145</v>
      </c>
      <c r="Q8" s="11">
        <f t="shared" si="2"/>
        <v>43146</v>
      </c>
      <c r="R8" s="11">
        <f t="shared" si="2"/>
        <v>43147</v>
      </c>
      <c r="S8" s="19">
        <f t="shared" si="2"/>
        <v>43148</v>
      </c>
      <c r="T8" s="20">
        <f t="shared" si="2"/>
        <v>43149</v>
      </c>
    </row>
    <row r="9" spans="2:55" ht="15" hidden="1" customHeight="1" x14ac:dyDescent="0.3">
      <c r="H9" s="81"/>
      <c r="K9" s="46">
        <f t="shared" si="0"/>
        <v>8</v>
      </c>
      <c r="L9" s="10" t="s">
        <v>28</v>
      </c>
      <c r="M9" s="34">
        <f t="shared" si="3"/>
        <v>43150</v>
      </c>
      <c r="N9" s="29">
        <f t="shared" si="2"/>
        <v>43150</v>
      </c>
      <c r="O9" s="11">
        <f t="shared" si="2"/>
        <v>43151</v>
      </c>
      <c r="P9" s="11">
        <f t="shared" si="2"/>
        <v>43152</v>
      </c>
      <c r="Q9" s="11">
        <f t="shared" si="2"/>
        <v>43153</v>
      </c>
      <c r="R9" s="11">
        <f t="shared" si="2"/>
        <v>43154</v>
      </c>
      <c r="S9" s="19">
        <f t="shared" si="2"/>
        <v>43155</v>
      </c>
      <c r="T9" s="20">
        <f t="shared" si="2"/>
        <v>43156</v>
      </c>
    </row>
    <row r="10" spans="2:55" ht="15" hidden="1" customHeight="1" x14ac:dyDescent="0.3">
      <c r="H10" s="81"/>
      <c r="K10" s="46">
        <f t="shared" si="0"/>
        <v>9</v>
      </c>
      <c r="L10" s="10" t="s">
        <v>9</v>
      </c>
      <c r="M10" s="42">
        <f t="shared" ref="M10:M15" si="4">N10</f>
        <v>43157</v>
      </c>
      <c r="N10" s="44">
        <f t="shared" si="2"/>
        <v>43157</v>
      </c>
      <c r="O10" s="19">
        <f t="shared" si="2"/>
        <v>43158</v>
      </c>
      <c r="P10" s="19">
        <f t="shared" si="2"/>
        <v>43159</v>
      </c>
      <c r="Q10" s="19">
        <f t="shared" si="2"/>
        <v>43160</v>
      </c>
      <c r="R10" s="19">
        <f t="shared" si="2"/>
        <v>43161</v>
      </c>
      <c r="S10" s="19">
        <f t="shared" si="2"/>
        <v>43162</v>
      </c>
      <c r="T10" s="20">
        <f t="shared" si="2"/>
        <v>43163</v>
      </c>
      <c r="AH10" s="59" t="s">
        <v>148</v>
      </c>
      <c r="AZ10" t="s">
        <v>83</v>
      </c>
      <c r="BB10" t="s">
        <v>84</v>
      </c>
      <c r="BC10" t="s">
        <v>89</v>
      </c>
    </row>
    <row r="11" spans="2:55" ht="15" hidden="1" customHeight="1" x14ac:dyDescent="0.3">
      <c r="H11" s="81"/>
      <c r="K11" s="46">
        <f t="shared" si="0"/>
        <v>10</v>
      </c>
      <c r="L11" s="10" t="s">
        <v>29</v>
      </c>
      <c r="M11" s="34">
        <f t="shared" si="4"/>
        <v>43164</v>
      </c>
      <c r="N11" s="29">
        <f t="shared" si="2"/>
        <v>43164</v>
      </c>
      <c r="O11" s="11">
        <f t="shared" si="2"/>
        <v>43165</v>
      </c>
      <c r="P11" s="11">
        <f t="shared" si="2"/>
        <v>43166</v>
      </c>
      <c r="Q11" s="11">
        <f t="shared" si="2"/>
        <v>43167</v>
      </c>
      <c r="R11" s="11">
        <f t="shared" si="2"/>
        <v>43168</v>
      </c>
      <c r="S11" s="19">
        <f t="shared" si="2"/>
        <v>43169</v>
      </c>
      <c r="T11" s="20">
        <f t="shared" si="2"/>
        <v>43170</v>
      </c>
      <c r="AH11" s="59" t="s">
        <v>149</v>
      </c>
      <c r="BC11" t="s">
        <v>85</v>
      </c>
    </row>
    <row r="12" spans="2:55" ht="15" hidden="1" customHeight="1" x14ac:dyDescent="0.3">
      <c r="H12" s="81"/>
      <c r="K12" s="46">
        <f t="shared" si="0"/>
        <v>11</v>
      </c>
      <c r="L12" s="10" t="s">
        <v>30</v>
      </c>
      <c r="M12" s="34">
        <f t="shared" si="4"/>
        <v>43171</v>
      </c>
      <c r="N12" s="29">
        <f t="shared" si="2"/>
        <v>43171</v>
      </c>
      <c r="O12" s="11">
        <f t="shared" si="2"/>
        <v>43172</v>
      </c>
      <c r="P12" s="11">
        <f t="shared" si="2"/>
        <v>43173</v>
      </c>
      <c r="Q12" s="11">
        <f t="shared" si="2"/>
        <v>43174</v>
      </c>
      <c r="R12" s="11">
        <f t="shared" si="2"/>
        <v>43175</v>
      </c>
      <c r="S12" s="19">
        <f t="shared" si="2"/>
        <v>43176</v>
      </c>
      <c r="T12" s="20">
        <f t="shared" si="2"/>
        <v>43177</v>
      </c>
      <c r="AH12" s="59" t="s">
        <v>151</v>
      </c>
    </row>
    <row r="13" spans="2:55" ht="15" hidden="1" customHeight="1" x14ac:dyDescent="0.3">
      <c r="H13" s="81"/>
      <c r="K13" s="5">
        <f t="shared" si="0"/>
        <v>12</v>
      </c>
      <c r="L13" s="10" t="s">
        <v>31</v>
      </c>
      <c r="M13" s="34">
        <f t="shared" si="4"/>
        <v>43178</v>
      </c>
      <c r="N13" s="29">
        <f t="shared" si="2"/>
        <v>43178</v>
      </c>
      <c r="O13" s="11">
        <f t="shared" si="2"/>
        <v>43179</v>
      </c>
      <c r="P13" s="11">
        <f t="shared" si="2"/>
        <v>43180</v>
      </c>
      <c r="Q13" s="11">
        <f t="shared" si="2"/>
        <v>43181</v>
      </c>
      <c r="R13" s="19">
        <f t="shared" si="2"/>
        <v>43182</v>
      </c>
      <c r="S13" s="19">
        <f t="shared" si="2"/>
        <v>43183</v>
      </c>
      <c r="T13" s="20">
        <f t="shared" si="2"/>
        <v>43184</v>
      </c>
      <c r="AH13" s="59" t="s">
        <v>163</v>
      </c>
      <c r="BB13" t="s">
        <v>86</v>
      </c>
      <c r="BC13" t="s">
        <v>87</v>
      </c>
    </row>
    <row r="14" spans="2:55" ht="13.5" hidden="1" customHeight="1" x14ac:dyDescent="0.3">
      <c r="H14" s="81"/>
      <c r="K14" s="5">
        <f t="shared" si="0"/>
        <v>13</v>
      </c>
      <c r="L14" s="10" t="s">
        <v>32</v>
      </c>
      <c r="M14" s="34">
        <f t="shared" si="4"/>
        <v>43185</v>
      </c>
      <c r="N14" s="44">
        <f t="shared" si="2"/>
        <v>43185</v>
      </c>
      <c r="O14" s="11">
        <f t="shared" si="2"/>
        <v>43186</v>
      </c>
      <c r="P14" s="11">
        <f t="shared" si="2"/>
        <v>43187</v>
      </c>
      <c r="Q14" s="11">
        <f t="shared" si="2"/>
        <v>43188</v>
      </c>
      <c r="R14" s="11">
        <f t="shared" si="2"/>
        <v>43189</v>
      </c>
      <c r="S14" s="19">
        <f t="shared" si="2"/>
        <v>43190</v>
      </c>
      <c r="T14" s="20">
        <f t="shared" si="2"/>
        <v>43191</v>
      </c>
      <c r="AH14" s="59" t="s">
        <v>164</v>
      </c>
      <c r="BC14" t="s">
        <v>88</v>
      </c>
    </row>
    <row r="15" spans="2:55" ht="13.5" hidden="1" customHeight="1" x14ac:dyDescent="0.3">
      <c r="H15" s="81"/>
      <c r="K15" s="5">
        <f t="shared" si="0"/>
        <v>14</v>
      </c>
      <c r="L15" s="40" t="s">
        <v>33</v>
      </c>
      <c r="M15" s="34">
        <f t="shared" si="4"/>
        <v>43192</v>
      </c>
      <c r="N15" s="29">
        <f t="shared" si="2"/>
        <v>43192</v>
      </c>
      <c r="O15" s="11">
        <f t="shared" si="2"/>
        <v>43193</v>
      </c>
      <c r="P15" s="11">
        <f t="shared" si="2"/>
        <v>43194</v>
      </c>
      <c r="Q15" s="11">
        <f t="shared" si="2"/>
        <v>43195</v>
      </c>
      <c r="R15" s="11">
        <f t="shared" si="2"/>
        <v>43196</v>
      </c>
      <c r="S15" s="19">
        <f t="shared" si="2"/>
        <v>43197</v>
      </c>
      <c r="T15" s="20">
        <f t="shared" si="2"/>
        <v>43198</v>
      </c>
      <c r="U15" s="41" t="s">
        <v>90</v>
      </c>
    </row>
    <row r="16" spans="2:55" ht="15" hidden="1" thickBot="1" x14ac:dyDescent="0.35">
      <c r="H16" s="81"/>
      <c r="K16" s="5">
        <f t="shared" ref="K16:K23" si="5">K17-1</f>
        <v>15</v>
      </c>
      <c r="L16" s="10" t="s">
        <v>147</v>
      </c>
      <c r="M16" s="34">
        <f t="shared" ref="M16:M23" si="6">N16</f>
        <v>43199</v>
      </c>
      <c r="N16" s="11">
        <f t="shared" ref="N16:N23" si="7">N17-7</f>
        <v>43199</v>
      </c>
      <c r="O16" s="11">
        <f t="shared" ref="O16:O23" si="8">O17-7</f>
        <v>43200</v>
      </c>
      <c r="P16" s="11">
        <f t="shared" ref="P16:P23" si="9">P17-7</f>
        <v>43201</v>
      </c>
      <c r="Q16" s="11">
        <f t="shared" ref="Q16:Q23" si="10">Q17-7</f>
        <v>43202</v>
      </c>
      <c r="R16" s="11">
        <f t="shared" si="2"/>
        <v>43203</v>
      </c>
      <c r="S16" s="19">
        <f t="shared" si="2"/>
        <v>43204</v>
      </c>
      <c r="T16" s="20">
        <f t="shared" si="2"/>
        <v>43205</v>
      </c>
      <c r="U16" s="15" t="s">
        <v>94</v>
      </c>
    </row>
    <row r="17" spans="4:51" hidden="1" x14ac:dyDescent="0.3">
      <c r="H17" s="81"/>
      <c r="K17" s="5">
        <f t="shared" si="5"/>
        <v>16</v>
      </c>
      <c r="L17" s="10" t="s">
        <v>146</v>
      </c>
      <c r="M17" s="34">
        <f t="shared" si="6"/>
        <v>43206</v>
      </c>
      <c r="N17" s="29">
        <f t="shared" si="7"/>
        <v>43206</v>
      </c>
      <c r="O17" s="11">
        <f t="shared" si="8"/>
        <v>43207</v>
      </c>
      <c r="P17" s="11">
        <f t="shared" si="9"/>
        <v>43208</v>
      </c>
      <c r="Q17" s="11">
        <f t="shared" si="10"/>
        <v>43209</v>
      </c>
      <c r="R17" s="11">
        <f t="shared" ref="R17:R23" si="11">R18-7</f>
        <v>43210</v>
      </c>
      <c r="S17" s="19">
        <f t="shared" ref="S17:S23" si="12">S18-7</f>
        <v>43211</v>
      </c>
      <c r="T17" s="20">
        <f t="shared" ref="T17:T23" si="13">T18-7</f>
        <v>43212</v>
      </c>
      <c r="AP17" s="38" t="s">
        <v>57</v>
      </c>
      <c r="AQ17" s="38" t="s">
        <v>57</v>
      </c>
    </row>
    <row r="18" spans="4:51" hidden="1" x14ac:dyDescent="0.3">
      <c r="H18" s="81"/>
      <c r="K18" s="5">
        <f t="shared" si="5"/>
        <v>17</v>
      </c>
      <c r="L18" s="10" t="s">
        <v>9</v>
      </c>
      <c r="M18" s="32">
        <f t="shared" si="6"/>
        <v>43213</v>
      </c>
      <c r="N18" s="29">
        <f t="shared" si="7"/>
        <v>43213</v>
      </c>
      <c r="O18" s="11">
        <f t="shared" si="8"/>
        <v>43214</v>
      </c>
      <c r="P18" s="11">
        <f t="shared" si="9"/>
        <v>43215</v>
      </c>
      <c r="Q18" s="11">
        <f t="shared" si="10"/>
        <v>43216</v>
      </c>
      <c r="R18" s="11">
        <f t="shared" si="11"/>
        <v>43217</v>
      </c>
      <c r="S18" s="6">
        <f t="shared" si="12"/>
        <v>43218</v>
      </c>
      <c r="T18" s="7">
        <f t="shared" si="13"/>
        <v>43219</v>
      </c>
      <c r="AP18" s="38" t="s">
        <v>58</v>
      </c>
      <c r="AQ18" s="38" t="s">
        <v>58</v>
      </c>
    </row>
    <row r="19" spans="4:51" hidden="1" x14ac:dyDescent="0.3">
      <c r="H19" s="81"/>
      <c r="K19" s="5">
        <f t="shared" si="5"/>
        <v>18</v>
      </c>
      <c r="L19" s="10" t="s">
        <v>9</v>
      </c>
      <c r="M19" s="32">
        <f t="shared" si="6"/>
        <v>43220</v>
      </c>
      <c r="N19" s="28">
        <f t="shared" si="7"/>
        <v>43220</v>
      </c>
      <c r="O19" s="6">
        <f t="shared" si="8"/>
        <v>43221</v>
      </c>
      <c r="P19" s="6">
        <f t="shared" si="9"/>
        <v>43222</v>
      </c>
      <c r="Q19" s="6">
        <f t="shared" si="10"/>
        <v>43223</v>
      </c>
      <c r="R19" s="6">
        <f t="shared" si="11"/>
        <v>43224</v>
      </c>
      <c r="S19" s="6">
        <f t="shared" si="12"/>
        <v>43225</v>
      </c>
      <c r="T19" s="7">
        <f t="shared" si="13"/>
        <v>43226</v>
      </c>
      <c r="AP19" s="38" t="s">
        <v>59</v>
      </c>
      <c r="AQ19" s="38" t="s">
        <v>59</v>
      </c>
    </row>
    <row r="20" spans="4:51" hidden="1" x14ac:dyDescent="0.3">
      <c r="H20" s="81"/>
      <c r="K20" s="5">
        <f t="shared" si="5"/>
        <v>19</v>
      </c>
      <c r="L20" s="10" t="s">
        <v>35</v>
      </c>
      <c r="M20" s="32">
        <f t="shared" si="6"/>
        <v>43227</v>
      </c>
      <c r="N20" s="27">
        <f t="shared" si="7"/>
        <v>43227</v>
      </c>
      <c r="O20" s="3">
        <f t="shared" si="8"/>
        <v>43228</v>
      </c>
      <c r="P20" s="3">
        <f t="shared" si="9"/>
        <v>43229</v>
      </c>
      <c r="Q20" s="3">
        <f t="shared" si="10"/>
        <v>43230</v>
      </c>
      <c r="R20" s="3">
        <f t="shared" si="11"/>
        <v>43231</v>
      </c>
      <c r="S20" s="6">
        <f t="shared" si="12"/>
        <v>43232</v>
      </c>
      <c r="T20" s="7">
        <f t="shared" si="13"/>
        <v>43233</v>
      </c>
      <c r="AP20" s="38" t="s">
        <v>60</v>
      </c>
      <c r="AQ20" s="38" t="s">
        <v>60</v>
      </c>
    </row>
    <row r="21" spans="4:51" hidden="1" x14ac:dyDescent="0.3">
      <c r="H21" s="81"/>
      <c r="K21" s="5">
        <f t="shared" si="5"/>
        <v>20</v>
      </c>
      <c r="L21" s="10" t="s">
        <v>36</v>
      </c>
      <c r="M21" s="32">
        <f t="shared" si="6"/>
        <v>43234</v>
      </c>
      <c r="N21" s="28">
        <f t="shared" si="7"/>
        <v>43234</v>
      </c>
      <c r="O21" s="3">
        <f t="shared" si="8"/>
        <v>43235</v>
      </c>
      <c r="P21" s="3">
        <f t="shared" si="9"/>
        <v>43236</v>
      </c>
      <c r="Q21" s="3">
        <f t="shared" si="10"/>
        <v>43237</v>
      </c>
      <c r="R21" s="3">
        <f t="shared" si="11"/>
        <v>43238</v>
      </c>
      <c r="S21" s="6">
        <f t="shared" si="12"/>
        <v>43239</v>
      </c>
      <c r="T21" s="7">
        <f t="shared" si="13"/>
        <v>43240</v>
      </c>
      <c r="U21" t="s">
        <v>112</v>
      </c>
      <c r="AP21" s="38" t="s">
        <v>61</v>
      </c>
      <c r="AQ21" s="38" t="s">
        <v>61</v>
      </c>
      <c r="AY21" t="s">
        <v>92</v>
      </c>
    </row>
    <row r="22" spans="4:51" hidden="1" x14ac:dyDescent="0.3">
      <c r="H22" s="81"/>
      <c r="K22" s="5">
        <f t="shared" si="5"/>
        <v>21</v>
      </c>
      <c r="L22" s="10" t="s">
        <v>37</v>
      </c>
      <c r="M22" s="32">
        <f t="shared" si="6"/>
        <v>43241</v>
      </c>
      <c r="N22" s="27">
        <f t="shared" si="7"/>
        <v>43241</v>
      </c>
      <c r="O22" s="3">
        <f t="shared" si="8"/>
        <v>43242</v>
      </c>
      <c r="P22" s="3">
        <f t="shared" si="9"/>
        <v>43243</v>
      </c>
      <c r="Q22" s="3">
        <f t="shared" si="10"/>
        <v>43244</v>
      </c>
      <c r="R22" s="3">
        <f t="shared" si="11"/>
        <v>43245</v>
      </c>
      <c r="S22" s="6">
        <f t="shared" si="12"/>
        <v>43246</v>
      </c>
      <c r="T22" s="7">
        <f t="shared" si="13"/>
        <v>43247</v>
      </c>
      <c r="AP22" s="38" t="s">
        <v>77</v>
      </c>
      <c r="AQ22" s="38" t="s">
        <v>77</v>
      </c>
    </row>
    <row r="23" spans="4:51" hidden="1" x14ac:dyDescent="0.3">
      <c r="H23" s="81"/>
      <c r="K23" s="5">
        <f t="shared" si="5"/>
        <v>22</v>
      </c>
      <c r="L23" s="10" t="s">
        <v>38</v>
      </c>
      <c r="M23" s="32">
        <f t="shared" si="6"/>
        <v>43248</v>
      </c>
      <c r="N23" s="27">
        <f t="shared" si="7"/>
        <v>43248</v>
      </c>
      <c r="O23" s="3">
        <f t="shared" si="8"/>
        <v>43249</v>
      </c>
      <c r="P23" s="3">
        <f t="shared" si="9"/>
        <v>43250</v>
      </c>
      <c r="Q23" s="3">
        <f t="shared" si="10"/>
        <v>43251</v>
      </c>
      <c r="R23" s="3">
        <f t="shared" si="11"/>
        <v>43252</v>
      </c>
      <c r="S23" s="6">
        <f t="shared" si="12"/>
        <v>43253</v>
      </c>
      <c r="T23" s="7">
        <f t="shared" si="13"/>
        <v>43254</v>
      </c>
      <c r="U23" t="s">
        <v>113</v>
      </c>
      <c r="AP23" s="38" t="s">
        <v>63</v>
      </c>
      <c r="AQ23" s="38" t="s">
        <v>63</v>
      </c>
    </row>
    <row r="24" spans="4:51" hidden="1" x14ac:dyDescent="0.3">
      <c r="H24" s="81"/>
      <c r="K24" s="5">
        <f>K25-1</f>
        <v>23</v>
      </c>
      <c r="L24" s="10" t="s">
        <v>39</v>
      </c>
      <c r="M24" s="33">
        <f>N24</f>
        <v>43255</v>
      </c>
      <c r="N24" s="27">
        <f>N25-7</f>
        <v>43255</v>
      </c>
      <c r="O24" s="3">
        <f t="shared" ref="O24:T24" si="14">O25-7</f>
        <v>43256</v>
      </c>
      <c r="P24" s="3">
        <f t="shared" si="14"/>
        <v>43257</v>
      </c>
      <c r="Q24" s="3">
        <f t="shared" si="14"/>
        <v>43258</v>
      </c>
      <c r="R24" s="3">
        <f t="shared" si="14"/>
        <v>43259</v>
      </c>
      <c r="S24" s="24">
        <f t="shared" si="14"/>
        <v>43260</v>
      </c>
      <c r="T24" s="25">
        <f t="shared" si="14"/>
        <v>43261</v>
      </c>
      <c r="AP24" s="38" t="s">
        <v>64</v>
      </c>
      <c r="AQ24" s="38" t="s">
        <v>64</v>
      </c>
    </row>
    <row r="25" spans="4:51" x14ac:dyDescent="0.3">
      <c r="H25" s="81"/>
      <c r="K25" s="5">
        <f>M2</f>
        <v>24</v>
      </c>
      <c r="L25" s="10" t="s">
        <v>40</v>
      </c>
      <c r="M25" s="33">
        <f>N25</f>
        <v>43262</v>
      </c>
      <c r="N25" s="27">
        <f>M3</f>
        <v>43262</v>
      </c>
      <c r="O25" s="3">
        <f>N25+1</f>
        <v>43263</v>
      </c>
      <c r="P25" s="3">
        <f t="shared" ref="P25:T25" si="15">O25+1</f>
        <v>43264</v>
      </c>
      <c r="Q25" s="3">
        <f t="shared" si="15"/>
        <v>43265</v>
      </c>
      <c r="R25" s="3">
        <f t="shared" si="15"/>
        <v>43266</v>
      </c>
      <c r="S25" s="24">
        <f t="shared" si="15"/>
        <v>43267</v>
      </c>
      <c r="T25" s="25">
        <f t="shared" si="15"/>
        <v>43268</v>
      </c>
      <c r="AP25" s="38" t="s">
        <v>65</v>
      </c>
      <c r="AQ25" s="38" t="s">
        <v>65</v>
      </c>
    </row>
    <row r="26" spans="4:51" x14ac:dyDescent="0.3">
      <c r="H26" s="81"/>
      <c r="K26" s="5">
        <f t="shared" ref="K26:K52" si="16">IF(K25+1&gt;52,1,K25+1)</f>
        <v>25</v>
      </c>
      <c r="L26" s="10" t="s">
        <v>41</v>
      </c>
      <c r="M26" s="34">
        <f>N26</f>
        <v>43269</v>
      </c>
      <c r="N26" s="27">
        <f>N25+7</f>
        <v>43269</v>
      </c>
      <c r="O26" s="3">
        <f t="shared" ref="O26:T26" si="17">O25+7</f>
        <v>43270</v>
      </c>
      <c r="P26" s="3">
        <f t="shared" si="17"/>
        <v>43271</v>
      </c>
      <c r="Q26" s="3">
        <f t="shared" si="17"/>
        <v>43272</v>
      </c>
      <c r="R26" s="3">
        <f t="shared" si="17"/>
        <v>43273</v>
      </c>
      <c r="S26" s="19">
        <f t="shared" si="17"/>
        <v>43274</v>
      </c>
      <c r="T26" s="20">
        <f t="shared" si="17"/>
        <v>43275</v>
      </c>
      <c r="AP26" s="38" t="s">
        <v>66</v>
      </c>
      <c r="AQ26" s="38" t="s">
        <v>66</v>
      </c>
    </row>
    <row r="27" spans="4:51" x14ac:dyDescent="0.3">
      <c r="D27" s="88"/>
      <c r="E27" s="88"/>
      <c r="F27" s="89"/>
      <c r="G27" s="88"/>
      <c r="H27" s="81"/>
      <c r="I27" s="89"/>
      <c r="K27" s="5">
        <f t="shared" si="16"/>
        <v>26</v>
      </c>
      <c r="L27" s="10" t="s">
        <v>121</v>
      </c>
      <c r="M27" s="34">
        <f>N27</f>
        <v>43276</v>
      </c>
      <c r="N27" s="27">
        <f t="shared" ref="N27:N76" si="18">N26+7</f>
        <v>43276</v>
      </c>
      <c r="O27" s="3">
        <f t="shared" ref="O27:O76" si="19">O26+7</f>
        <v>43277</v>
      </c>
      <c r="P27" s="3">
        <f t="shared" ref="P27:P76" si="20">P26+7</f>
        <v>43278</v>
      </c>
      <c r="Q27" s="3">
        <f t="shared" ref="Q27:Q76" si="21">Q26+7</f>
        <v>43279</v>
      </c>
      <c r="R27" s="3">
        <f t="shared" ref="R27:R76" si="22">R26+7</f>
        <v>43280</v>
      </c>
      <c r="S27" s="6">
        <f t="shared" ref="S27:S76" si="23">S26+7</f>
        <v>43281</v>
      </c>
      <c r="T27" s="7">
        <f t="shared" ref="T27:T76" si="24">T26+7</f>
        <v>43282</v>
      </c>
      <c r="U27" t="s">
        <v>91</v>
      </c>
      <c r="AO27" s="39"/>
      <c r="AP27" s="31" t="s">
        <v>56</v>
      </c>
      <c r="AQ27" s="31" t="s">
        <v>56</v>
      </c>
    </row>
    <row r="28" spans="4:51" x14ac:dyDescent="0.3">
      <c r="D28" s="88"/>
      <c r="E28" s="88"/>
      <c r="F28" s="89"/>
      <c r="G28" s="88"/>
      <c r="H28" s="81"/>
      <c r="I28" s="89"/>
      <c r="K28" s="5">
        <f t="shared" si="16"/>
        <v>27</v>
      </c>
      <c r="L28" s="10" t="s">
        <v>10</v>
      </c>
      <c r="M28" s="34">
        <f>N28</f>
        <v>43283</v>
      </c>
      <c r="N28" s="29">
        <f t="shared" si="18"/>
        <v>43283</v>
      </c>
      <c r="O28" s="11">
        <f t="shared" si="19"/>
        <v>43284</v>
      </c>
      <c r="P28" s="11">
        <f t="shared" si="20"/>
        <v>43285</v>
      </c>
      <c r="Q28" s="11">
        <f t="shared" si="21"/>
        <v>43286</v>
      </c>
      <c r="R28" s="11">
        <f t="shared" si="22"/>
        <v>43287</v>
      </c>
      <c r="S28" s="6">
        <f t="shared" si="23"/>
        <v>43288</v>
      </c>
      <c r="T28" s="7">
        <f t="shared" si="24"/>
        <v>43289</v>
      </c>
      <c r="U28" t="s">
        <v>114</v>
      </c>
      <c r="X28" s="155"/>
      <c r="Y28" s="149"/>
      <c r="Z28" s="149"/>
      <c r="AA28" s="149"/>
      <c r="AB28" s="149"/>
      <c r="AC28" s="149"/>
      <c r="AD28" s="156"/>
      <c r="AO28" s="39"/>
      <c r="AP28" s="31" t="s">
        <v>56</v>
      </c>
      <c r="AQ28" s="31" t="s">
        <v>56</v>
      </c>
    </row>
    <row r="29" spans="4:51" ht="15" thickBot="1" x14ac:dyDescent="0.35">
      <c r="D29" s="88"/>
      <c r="E29" s="88"/>
      <c r="F29" s="89"/>
      <c r="G29" s="88"/>
      <c r="H29" s="81"/>
      <c r="I29" s="89"/>
      <c r="K29" s="12">
        <f t="shared" si="16"/>
        <v>28</v>
      </c>
      <c r="L29" s="13" t="s">
        <v>10</v>
      </c>
      <c r="M29" s="36">
        <f t="shared" ref="M29:M93" si="25">N29</f>
        <v>43290</v>
      </c>
      <c r="N29" s="30">
        <f t="shared" si="18"/>
        <v>43290</v>
      </c>
      <c r="O29" s="14">
        <f t="shared" si="19"/>
        <v>43291</v>
      </c>
      <c r="P29" s="14">
        <f t="shared" si="20"/>
        <v>43292</v>
      </c>
      <c r="Q29" s="14">
        <f t="shared" si="21"/>
        <v>43293</v>
      </c>
      <c r="R29" s="14">
        <f t="shared" si="22"/>
        <v>43294</v>
      </c>
      <c r="S29" s="17">
        <f t="shared" si="23"/>
        <v>43295</v>
      </c>
      <c r="T29" s="18">
        <f t="shared" si="24"/>
        <v>43296</v>
      </c>
      <c r="U29" s="15"/>
      <c r="X29" s="155"/>
      <c r="Y29" s="149"/>
      <c r="Z29" s="149"/>
      <c r="AA29" s="149"/>
      <c r="AB29" s="149"/>
      <c r="AC29" s="149"/>
      <c r="AD29" s="173">
        <v>43293</v>
      </c>
      <c r="AP29" s="31" t="s">
        <v>56</v>
      </c>
      <c r="AQ29" s="31" t="s">
        <v>56</v>
      </c>
    </row>
    <row r="30" spans="4:51" x14ac:dyDescent="0.3">
      <c r="D30" s="88"/>
      <c r="E30" s="88"/>
      <c r="F30" s="89"/>
      <c r="G30" s="88"/>
      <c r="H30" s="81"/>
      <c r="I30" s="89"/>
      <c r="K30" s="5">
        <f t="shared" si="16"/>
        <v>29</v>
      </c>
      <c r="M30" s="42">
        <f t="shared" si="25"/>
        <v>43297</v>
      </c>
      <c r="N30" s="44">
        <f t="shared" si="18"/>
        <v>43297</v>
      </c>
      <c r="O30" s="19">
        <f t="shared" si="19"/>
        <v>43298</v>
      </c>
      <c r="P30" s="19">
        <f t="shared" si="20"/>
        <v>43299</v>
      </c>
      <c r="Q30" s="19">
        <f t="shared" si="21"/>
        <v>43300</v>
      </c>
      <c r="R30" s="19">
        <f t="shared" si="22"/>
        <v>43301</v>
      </c>
      <c r="S30" s="19">
        <f t="shared" si="23"/>
        <v>43302</v>
      </c>
      <c r="T30" s="20">
        <f t="shared" si="24"/>
        <v>43303</v>
      </c>
    </row>
    <row r="31" spans="4:51" x14ac:dyDescent="0.3">
      <c r="D31" s="88"/>
      <c r="E31" s="88"/>
      <c r="F31" s="89"/>
      <c r="G31" s="88"/>
      <c r="H31" s="81"/>
      <c r="I31" s="89"/>
      <c r="K31" s="5">
        <f t="shared" si="16"/>
        <v>30</v>
      </c>
      <c r="M31" s="35">
        <f t="shared" si="25"/>
        <v>43304</v>
      </c>
      <c r="N31" s="28">
        <f t="shared" si="18"/>
        <v>43304</v>
      </c>
      <c r="O31" s="6">
        <f t="shared" si="19"/>
        <v>43305</v>
      </c>
      <c r="P31" s="6">
        <f t="shared" si="20"/>
        <v>43306</v>
      </c>
      <c r="Q31" s="6">
        <f t="shared" si="21"/>
        <v>43307</v>
      </c>
      <c r="R31" s="6">
        <f t="shared" si="22"/>
        <v>43308</v>
      </c>
      <c r="S31" s="6">
        <f t="shared" si="23"/>
        <v>43309</v>
      </c>
      <c r="T31" s="7">
        <f t="shared" si="24"/>
        <v>43310</v>
      </c>
    </row>
    <row r="32" spans="4:51" x14ac:dyDescent="0.3">
      <c r="D32" s="88"/>
      <c r="E32" s="88"/>
      <c r="F32" s="89"/>
      <c r="G32" s="88"/>
      <c r="H32" s="81"/>
      <c r="I32" s="89"/>
      <c r="K32" s="5">
        <f t="shared" si="16"/>
        <v>31</v>
      </c>
      <c r="M32" s="35">
        <f t="shared" si="25"/>
        <v>43311</v>
      </c>
      <c r="N32" s="28">
        <f t="shared" si="18"/>
        <v>43311</v>
      </c>
      <c r="O32" s="6">
        <f t="shared" si="19"/>
        <v>43312</v>
      </c>
      <c r="P32" s="6">
        <f t="shared" si="20"/>
        <v>43313</v>
      </c>
      <c r="Q32" s="6">
        <f t="shared" si="21"/>
        <v>43314</v>
      </c>
      <c r="R32" s="6">
        <f t="shared" si="22"/>
        <v>43315</v>
      </c>
      <c r="S32" s="6">
        <f t="shared" si="23"/>
        <v>43316</v>
      </c>
      <c r="T32" s="7">
        <f t="shared" si="24"/>
        <v>43317</v>
      </c>
    </row>
    <row r="33" spans="1:64" x14ac:dyDescent="0.3">
      <c r="D33" s="88"/>
      <c r="E33" s="88"/>
      <c r="F33" s="89"/>
      <c r="G33" s="88"/>
      <c r="H33" s="81"/>
      <c r="I33" s="89"/>
      <c r="K33" s="5">
        <f t="shared" si="16"/>
        <v>32</v>
      </c>
      <c r="M33" s="35">
        <f t="shared" si="25"/>
        <v>43318</v>
      </c>
      <c r="N33" s="28">
        <f t="shared" si="18"/>
        <v>43318</v>
      </c>
      <c r="O33" s="6">
        <f t="shared" si="19"/>
        <v>43319</v>
      </c>
      <c r="P33" s="6">
        <f t="shared" si="20"/>
        <v>43320</v>
      </c>
      <c r="Q33" s="6">
        <f t="shared" si="21"/>
        <v>43321</v>
      </c>
      <c r="R33" s="6">
        <f t="shared" si="22"/>
        <v>43322</v>
      </c>
      <c r="S33" s="6">
        <f t="shared" si="23"/>
        <v>43323</v>
      </c>
      <c r="T33" s="7">
        <f t="shared" si="24"/>
        <v>43324</v>
      </c>
    </row>
    <row r="34" spans="1:64" x14ac:dyDescent="0.3">
      <c r="D34" s="88"/>
      <c r="E34" s="88"/>
      <c r="F34" s="89"/>
      <c r="G34" s="88"/>
      <c r="H34" s="81"/>
      <c r="I34" s="89"/>
      <c r="K34" s="5">
        <f t="shared" si="16"/>
        <v>33</v>
      </c>
      <c r="M34" s="35">
        <f t="shared" si="25"/>
        <v>43325</v>
      </c>
      <c r="N34" s="28">
        <f t="shared" si="18"/>
        <v>43325</v>
      </c>
      <c r="O34" s="6">
        <f t="shared" si="19"/>
        <v>43326</v>
      </c>
      <c r="P34" s="6">
        <f t="shared" si="20"/>
        <v>43327</v>
      </c>
      <c r="Q34" s="6">
        <f t="shared" si="21"/>
        <v>43328</v>
      </c>
      <c r="R34" s="6">
        <f t="shared" si="22"/>
        <v>43329</v>
      </c>
      <c r="S34" s="6">
        <f t="shared" si="23"/>
        <v>43330</v>
      </c>
      <c r="T34" s="7">
        <f t="shared" si="24"/>
        <v>43331</v>
      </c>
    </row>
    <row r="35" spans="1:64" ht="15" thickBot="1" x14ac:dyDescent="0.35">
      <c r="D35" s="88"/>
      <c r="E35" s="88"/>
      <c r="F35" s="89"/>
      <c r="G35" s="88"/>
      <c r="H35" s="81"/>
      <c r="I35" s="89"/>
      <c r="K35" s="12">
        <f t="shared" si="16"/>
        <v>34</v>
      </c>
      <c r="L35" s="13"/>
      <c r="M35" s="43">
        <f t="shared" si="25"/>
        <v>43332</v>
      </c>
      <c r="N35" s="45">
        <f t="shared" si="18"/>
        <v>43332</v>
      </c>
      <c r="O35" s="17">
        <f t="shared" si="19"/>
        <v>43333</v>
      </c>
      <c r="P35" s="17">
        <f t="shared" si="20"/>
        <v>43334</v>
      </c>
      <c r="Q35" s="17">
        <f t="shared" si="21"/>
        <v>43335</v>
      </c>
      <c r="R35" s="17">
        <f t="shared" si="22"/>
        <v>43336</v>
      </c>
      <c r="S35" s="17">
        <f t="shared" si="23"/>
        <v>43337</v>
      </c>
      <c r="T35" s="18">
        <f t="shared" si="24"/>
        <v>43338</v>
      </c>
    </row>
    <row r="36" spans="1:64" ht="15" thickBot="1" x14ac:dyDescent="0.35">
      <c r="D36" s="88"/>
      <c r="E36" s="88"/>
      <c r="F36" s="89"/>
      <c r="G36" s="88"/>
      <c r="H36" s="81"/>
      <c r="I36" s="89"/>
      <c r="K36" s="12">
        <f t="shared" si="16"/>
        <v>35</v>
      </c>
      <c r="L36" s="13"/>
      <c r="M36" s="121">
        <f t="shared" si="25"/>
        <v>43339</v>
      </c>
      <c r="N36" s="122">
        <f t="shared" si="18"/>
        <v>43339</v>
      </c>
      <c r="O36" s="22">
        <f t="shared" si="19"/>
        <v>43340</v>
      </c>
      <c r="P36" s="22">
        <f t="shared" si="20"/>
        <v>43341</v>
      </c>
      <c r="Q36" s="22">
        <f t="shared" si="21"/>
        <v>43342</v>
      </c>
      <c r="R36" s="22">
        <f t="shared" si="22"/>
        <v>43343</v>
      </c>
      <c r="S36" s="22">
        <f t="shared" si="23"/>
        <v>43344</v>
      </c>
      <c r="T36" s="23">
        <f t="shared" si="24"/>
        <v>43345</v>
      </c>
      <c r="U36" s="15"/>
      <c r="V36" s="172" t="s">
        <v>213</v>
      </c>
      <c r="X36" s="153" t="s">
        <v>202</v>
      </c>
      <c r="Y36" s="148"/>
      <c r="Z36" s="148"/>
      <c r="AA36" s="148"/>
      <c r="AB36" s="148"/>
      <c r="AC36" s="148"/>
      <c r="AD36" s="154"/>
      <c r="AE36" s="137"/>
      <c r="AF36" s="137" t="s">
        <v>183</v>
      </c>
      <c r="AG36" s="71" t="s">
        <v>140</v>
      </c>
      <c r="BJ36">
        <v>1250</v>
      </c>
    </row>
    <row r="37" spans="1:64" x14ac:dyDescent="0.3">
      <c r="D37" s="88"/>
      <c r="E37" s="88"/>
      <c r="F37" s="89"/>
      <c r="G37" s="88"/>
      <c r="H37" s="81"/>
      <c r="I37" s="89"/>
      <c r="K37" s="5">
        <f t="shared" si="16"/>
        <v>36</v>
      </c>
      <c r="L37" s="10" t="s">
        <v>12</v>
      </c>
      <c r="M37" s="34">
        <f t="shared" si="25"/>
        <v>43346</v>
      </c>
      <c r="N37" s="29">
        <f t="shared" si="18"/>
        <v>43346</v>
      </c>
      <c r="O37" s="11">
        <f t="shared" si="19"/>
        <v>43347</v>
      </c>
      <c r="P37" s="11">
        <f t="shared" si="20"/>
        <v>43348</v>
      </c>
      <c r="Q37" s="11">
        <f t="shared" si="21"/>
        <v>43349</v>
      </c>
      <c r="R37" s="11">
        <f t="shared" si="22"/>
        <v>43350</v>
      </c>
      <c r="S37" s="19">
        <f t="shared" si="23"/>
        <v>43351</v>
      </c>
      <c r="T37" s="20">
        <f t="shared" si="24"/>
        <v>43352</v>
      </c>
      <c r="U37" t="s">
        <v>101</v>
      </c>
      <c r="X37" s="155"/>
      <c r="Y37" s="149" t="s">
        <v>129</v>
      </c>
      <c r="Z37" s="149"/>
      <c r="AA37" s="149" t="s">
        <v>129</v>
      </c>
      <c r="AB37" s="149"/>
      <c r="AC37" s="149"/>
      <c r="AD37" s="156"/>
      <c r="AG37" s="71" t="s">
        <v>156</v>
      </c>
      <c r="AP37" s="38" t="s">
        <v>93</v>
      </c>
      <c r="AQ37" s="38" t="s">
        <v>93</v>
      </c>
      <c r="BB37" t="s">
        <v>106</v>
      </c>
      <c r="BD37" t="s">
        <v>107</v>
      </c>
      <c r="BJ37">
        <v>700</v>
      </c>
      <c r="BK37" t="s">
        <v>111</v>
      </c>
      <c r="BL37" t="s">
        <v>107</v>
      </c>
    </row>
    <row r="38" spans="1:64" x14ac:dyDescent="0.3">
      <c r="B38" s="105" t="s">
        <v>122</v>
      </c>
      <c r="C38" s="79"/>
      <c r="D38" s="90" t="s">
        <v>129</v>
      </c>
      <c r="E38" s="90" t="s">
        <v>129</v>
      </c>
      <c r="F38" s="91" t="s">
        <v>129</v>
      </c>
      <c r="G38" s="90" t="s">
        <v>129</v>
      </c>
      <c r="H38" s="83"/>
      <c r="I38" s="91"/>
      <c r="J38" s="76"/>
      <c r="K38" s="5">
        <f t="shared" si="16"/>
        <v>37</v>
      </c>
      <c r="L38" s="10" t="s">
        <v>13</v>
      </c>
      <c r="M38" s="32">
        <f t="shared" si="25"/>
        <v>43353</v>
      </c>
      <c r="N38" s="27">
        <f t="shared" si="18"/>
        <v>43353</v>
      </c>
      <c r="O38" s="3">
        <f t="shared" si="19"/>
        <v>43354</v>
      </c>
      <c r="P38" s="3">
        <f t="shared" si="20"/>
        <v>43355</v>
      </c>
      <c r="Q38" s="3">
        <f t="shared" si="21"/>
        <v>43356</v>
      </c>
      <c r="R38" s="3">
        <f t="shared" si="22"/>
        <v>43357</v>
      </c>
      <c r="S38" s="6">
        <f t="shared" si="23"/>
        <v>43358</v>
      </c>
      <c r="T38" s="7">
        <f t="shared" si="24"/>
        <v>43359</v>
      </c>
      <c r="X38" s="155"/>
      <c r="Y38" s="149"/>
      <c r="Z38" s="149"/>
      <c r="AA38" s="149"/>
      <c r="AB38" s="149"/>
      <c r="AC38" s="149"/>
      <c r="AD38" s="156"/>
      <c r="AP38" s="38" t="s">
        <v>68</v>
      </c>
      <c r="AQ38" s="38" t="s">
        <v>68</v>
      </c>
      <c r="BB38" t="s">
        <v>108</v>
      </c>
      <c r="BD38" t="s">
        <v>109</v>
      </c>
      <c r="BJ38">
        <v>450</v>
      </c>
      <c r="BK38" t="s">
        <v>110</v>
      </c>
    </row>
    <row r="39" spans="1:64" x14ac:dyDescent="0.3">
      <c r="D39" s="88"/>
      <c r="E39" s="88"/>
      <c r="F39" s="89"/>
      <c r="G39" s="88"/>
      <c r="H39" s="81"/>
      <c r="I39" s="89"/>
      <c r="K39" s="5">
        <f t="shared" si="16"/>
        <v>38</v>
      </c>
      <c r="L39" s="10" t="s">
        <v>14</v>
      </c>
      <c r="M39" s="32">
        <f t="shared" si="25"/>
        <v>43360</v>
      </c>
      <c r="N39" s="27">
        <f t="shared" si="18"/>
        <v>43360</v>
      </c>
      <c r="O39" s="3">
        <f t="shared" si="19"/>
        <v>43361</v>
      </c>
      <c r="P39" s="3">
        <f t="shared" si="20"/>
        <v>43362</v>
      </c>
      <c r="Q39" s="3">
        <f t="shared" si="21"/>
        <v>43363</v>
      </c>
      <c r="R39" s="3">
        <f t="shared" si="22"/>
        <v>43364</v>
      </c>
      <c r="S39" s="6">
        <f t="shared" si="23"/>
        <v>43365</v>
      </c>
      <c r="T39" s="7">
        <f t="shared" si="24"/>
        <v>43366</v>
      </c>
      <c r="U39" t="s">
        <v>96</v>
      </c>
      <c r="X39" s="155" t="s">
        <v>129</v>
      </c>
      <c r="Y39" s="149"/>
      <c r="Z39" s="149"/>
      <c r="AA39" s="149"/>
      <c r="AB39" s="149"/>
      <c r="AC39" s="149"/>
      <c r="AD39" s="156"/>
      <c r="AE39" s="137"/>
      <c r="AP39" s="38" t="s">
        <v>69</v>
      </c>
      <c r="AQ39" s="38" t="s">
        <v>69</v>
      </c>
    </row>
    <row r="40" spans="1:64" x14ac:dyDescent="0.3">
      <c r="D40" s="88"/>
      <c r="E40" s="88"/>
      <c r="F40" s="89"/>
      <c r="G40" s="88"/>
      <c r="H40" s="81"/>
      <c r="I40" s="89"/>
      <c r="K40" s="5">
        <f t="shared" si="16"/>
        <v>39</v>
      </c>
      <c r="L40" s="10" t="s">
        <v>15</v>
      </c>
      <c r="M40" s="32">
        <f t="shared" si="25"/>
        <v>43367</v>
      </c>
      <c r="N40" s="27">
        <f t="shared" si="18"/>
        <v>43367</v>
      </c>
      <c r="O40" s="3">
        <f t="shared" si="19"/>
        <v>43368</v>
      </c>
      <c r="P40" s="3">
        <f t="shared" si="20"/>
        <v>43369</v>
      </c>
      <c r="Q40" s="3">
        <f t="shared" si="21"/>
        <v>43370</v>
      </c>
      <c r="R40" s="3">
        <f t="shared" si="22"/>
        <v>43371</v>
      </c>
      <c r="S40" s="6">
        <f t="shared" si="23"/>
        <v>43372</v>
      </c>
      <c r="T40" s="7">
        <f t="shared" si="24"/>
        <v>43373</v>
      </c>
      <c r="X40" s="155"/>
      <c r="Y40" s="149" t="s">
        <v>129</v>
      </c>
      <c r="Z40" s="149" t="s">
        <v>129</v>
      </c>
      <c r="AA40" s="149"/>
      <c r="AB40" s="149"/>
      <c r="AC40" s="149"/>
      <c r="AD40" s="156"/>
      <c r="AG40" s="71" t="s">
        <v>157</v>
      </c>
      <c r="AP40" s="38" t="s">
        <v>70</v>
      </c>
      <c r="AQ40" s="38" t="s">
        <v>70</v>
      </c>
    </row>
    <row r="41" spans="1:64" x14ac:dyDescent="0.3">
      <c r="D41" s="88"/>
      <c r="E41" s="88"/>
      <c r="F41" s="89"/>
      <c r="G41" s="88"/>
      <c r="H41" s="81"/>
      <c r="I41" s="89"/>
      <c r="K41" s="5">
        <f t="shared" si="16"/>
        <v>40</v>
      </c>
      <c r="L41" s="10" t="s">
        <v>16</v>
      </c>
      <c r="M41" s="32">
        <f t="shared" si="25"/>
        <v>43374</v>
      </c>
      <c r="N41" s="27">
        <f t="shared" si="18"/>
        <v>43374</v>
      </c>
      <c r="O41" s="3">
        <f t="shared" si="19"/>
        <v>43375</v>
      </c>
      <c r="P41" s="3">
        <f t="shared" si="20"/>
        <v>43376</v>
      </c>
      <c r="Q41" s="3">
        <f t="shared" si="21"/>
        <v>43377</v>
      </c>
      <c r="R41" s="3">
        <f t="shared" si="22"/>
        <v>43378</v>
      </c>
      <c r="S41" s="6">
        <f t="shared" si="23"/>
        <v>43379</v>
      </c>
      <c r="T41" s="7">
        <f t="shared" si="24"/>
        <v>43380</v>
      </c>
      <c r="X41" s="155"/>
      <c r="Y41" s="149"/>
      <c r="Z41" s="149"/>
      <c r="AA41" s="149"/>
      <c r="AB41" s="149"/>
      <c r="AC41" s="149" t="s">
        <v>129</v>
      </c>
      <c r="AD41" s="156"/>
      <c r="AP41" s="38" t="s">
        <v>71</v>
      </c>
      <c r="AQ41" s="38" t="s">
        <v>71</v>
      </c>
    </row>
    <row r="42" spans="1:64" x14ac:dyDescent="0.3">
      <c r="D42" s="88"/>
      <c r="E42" s="88"/>
      <c r="F42" s="89"/>
      <c r="G42" s="88"/>
      <c r="H42" s="81"/>
      <c r="I42" s="89"/>
      <c r="K42" s="5">
        <f t="shared" si="16"/>
        <v>41</v>
      </c>
      <c r="L42" s="10" t="s">
        <v>17</v>
      </c>
      <c r="M42" s="32">
        <f t="shared" si="25"/>
        <v>43381</v>
      </c>
      <c r="N42" s="27">
        <f t="shared" si="18"/>
        <v>43381</v>
      </c>
      <c r="O42" s="3">
        <f t="shared" si="19"/>
        <v>43382</v>
      </c>
      <c r="P42" s="3">
        <f t="shared" si="20"/>
        <v>43383</v>
      </c>
      <c r="Q42" s="3">
        <f t="shared" si="21"/>
        <v>43384</v>
      </c>
      <c r="R42" s="3">
        <f t="shared" si="22"/>
        <v>43385</v>
      </c>
      <c r="S42" s="6">
        <f t="shared" si="23"/>
        <v>43386</v>
      </c>
      <c r="T42" s="7">
        <f t="shared" si="24"/>
        <v>43387</v>
      </c>
      <c r="U42" t="s">
        <v>102</v>
      </c>
      <c r="X42" s="155"/>
      <c r="Y42" s="149"/>
      <c r="Z42" s="149"/>
      <c r="AA42" s="149"/>
      <c r="AB42" s="149"/>
      <c r="AC42" s="149" t="s">
        <v>129</v>
      </c>
      <c r="AD42" s="156"/>
      <c r="AG42" s="71"/>
      <c r="AP42" s="38" t="s">
        <v>72</v>
      </c>
      <c r="AQ42" s="38" t="s">
        <v>72</v>
      </c>
    </row>
    <row r="43" spans="1:64" x14ac:dyDescent="0.3">
      <c r="D43" s="88"/>
      <c r="E43" s="88"/>
      <c r="F43" s="89"/>
      <c r="G43" s="88"/>
      <c r="H43" s="81"/>
      <c r="I43" s="91"/>
      <c r="K43" s="5">
        <f t="shared" si="16"/>
        <v>42</v>
      </c>
      <c r="L43" s="10" t="s">
        <v>18</v>
      </c>
      <c r="M43" s="32">
        <f t="shared" si="25"/>
        <v>43388</v>
      </c>
      <c r="N43" s="27">
        <f t="shared" si="18"/>
        <v>43388</v>
      </c>
      <c r="O43" s="164">
        <f t="shared" si="19"/>
        <v>43389</v>
      </c>
      <c r="P43" s="3">
        <f t="shared" si="20"/>
        <v>43390</v>
      </c>
      <c r="Q43" s="3">
        <f t="shared" si="21"/>
        <v>43391</v>
      </c>
      <c r="R43" s="163">
        <f t="shared" si="22"/>
        <v>43392</v>
      </c>
      <c r="S43" s="6">
        <f t="shared" si="23"/>
        <v>43393</v>
      </c>
      <c r="T43" s="7">
        <f t="shared" si="24"/>
        <v>43394</v>
      </c>
      <c r="X43" s="155" t="s">
        <v>129</v>
      </c>
      <c r="Y43" s="149"/>
      <c r="Z43" s="149"/>
      <c r="AA43" s="149"/>
      <c r="AB43" s="149"/>
      <c r="AC43" s="149"/>
      <c r="AD43" s="156" t="s">
        <v>201</v>
      </c>
      <c r="AE43" s="137"/>
      <c r="AG43" s="71" t="s">
        <v>158</v>
      </c>
      <c r="AH43" s="162" t="s">
        <v>207</v>
      </c>
      <c r="AP43" s="38" t="s">
        <v>72</v>
      </c>
      <c r="AQ43" s="38" t="s">
        <v>72</v>
      </c>
    </row>
    <row r="44" spans="1:64" x14ac:dyDescent="0.3">
      <c r="D44" s="88"/>
      <c r="E44" s="88"/>
      <c r="F44" s="89"/>
      <c r="G44" s="88"/>
      <c r="H44" s="81"/>
      <c r="I44" s="89"/>
      <c r="K44" s="5">
        <f t="shared" si="16"/>
        <v>43</v>
      </c>
      <c r="L44" s="10" t="s">
        <v>9</v>
      </c>
      <c r="M44" s="35">
        <f t="shared" si="25"/>
        <v>43395</v>
      </c>
      <c r="N44" s="28">
        <f t="shared" si="18"/>
        <v>43395</v>
      </c>
      <c r="O44" s="6">
        <f t="shared" si="19"/>
        <v>43396</v>
      </c>
      <c r="P44" s="6">
        <f t="shared" si="20"/>
        <v>43397</v>
      </c>
      <c r="Q44" s="6">
        <f t="shared" si="21"/>
        <v>43398</v>
      </c>
      <c r="R44" s="6">
        <f t="shared" si="22"/>
        <v>43399</v>
      </c>
      <c r="S44" s="6">
        <f t="shared" si="23"/>
        <v>43400</v>
      </c>
      <c r="T44" s="7">
        <f t="shared" si="24"/>
        <v>43401</v>
      </c>
      <c r="X44" s="155"/>
      <c r="Y44" s="149"/>
      <c r="Z44" s="149"/>
      <c r="AA44" s="149"/>
      <c r="AB44" s="149"/>
      <c r="AC44" s="149"/>
      <c r="AD44" s="156"/>
      <c r="AP44" s="38" t="s">
        <v>73</v>
      </c>
      <c r="AQ44" s="38" t="s">
        <v>73</v>
      </c>
    </row>
    <row r="45" spans="1:64" x14ac:dyDescent="0.3">
      <c r="A45" s="105"/>
      <c r="B45" s="105" t="s">
        <v>123</v>
      </c>
      <c r="C45" s="79"/>
      <c r="D45" s="92"/>
      <c r="E45" s="92" t="s">
        <v>129</v>
      </c>
      <c r="F45" s="92"/>
      <c r="G45" s="92" t="s">
        <v>129</v>
      </c>
      <c r="H45" s="83"/>
      <c r="I45" s="91"/>
      <c r="J45" s="76"/>
      <c r="K45" s="5">
        <f t="shared" si="16"/>
        <v>44</v>
      </c>
      <c r="L45" s="10" t="s">
        <v>19</v>
      </c>
      <c r="M45" s="32">
        <f t="shared" si="25"/>
        <v>43402</v>
      </c>
      <c r="N45" s="27">
        <f t="shared" si="18"/>
        <v>43402</v>
      </c>
      <c r="O45" s="3">
        <f t="shared" si="19"/>
        <v>43403</v>
      </c>
      <c r="P45" s="3">
        <f t="shared" si="20"/>
        <v>43404</v>
      </c>
      <c r="Q45" s="3">
        <f t="shared" si="21"/>
        <v>43405</v>
      </c>
      <c r="R45" s="3">
        <f t="shared" si="22"/>
        <v>43406</v>
      </c>
      <c r="S45" s="6">
        <f t="shared" si="23"/>
        <v>43407</v>
      </c>
      <c r="T45" s="7">
        <f t="shared" si="24"/>
        <v>43408</v>
      </c>
      <c r="X45" s="155"/>
      <c r="Y45" s="149" t="s">
        <v>129</v>
      </c>
      <c r="Z45" s="149" t="s">
        <v>129</v>
      </c>
      <c r="AA45" s="149"/>
      <c r="AB45" s="149"/>
      <c r="AC45" s="149"/>
      <c r="AD45" s="156"/>
      <c r="AG45" s="71" t="s">
        <v>160</v>
      </c>
      <c r="AH45" s="71"/>
      <c r="AP45" s="38" t="s">
        <v>74</v>
      </c>
      <c r="AQ45" s="38" t="s">
        <v>74</v>
      </c>
    </row>
    <row r="46" spans="1:64" x14ac:dyDescent="0.3">
      <c r="A46" s="105"/>
      <c r="C46" s="79"/>
      <c r="D46" s="92"/>
      <c r="E46" s="93" t="s">
        <v>133</v>
      </c>
      <c r="F46" s="92"/>
      <c r="G46" s="92" t="s">
        <v>129</v>
      </c>
      <c r="H46" s="83"/>
      <c r="I46" s="92"/>
      <c r="J46" s="76"/>
      <c r="K46" s="5">
        <f t="shared" si="16"/>
        <v>45</v>
      </c>
      <c r="L46" s="10" t="s">
        <v>78</v>
      </c>
      <c r="M46" s="32">
        <f t="shared" si="25"/>
        <v>43409</v>
      </c>
      <c r="N46" s="27">
        <f t="shared" si="18"/>
        <v>43409</v>
      </c>
      <c r="O46" s="3">
        <f t="shared" si="19"/>
        <v>43410</v>
      </c>
      <c r="P46" s="3">
        <f t="shared" si="20"/>
        <v>43411</v>
      </c>
      <c r="Q46" s="3">
        <f t="shared" si="21"/>
        <v>43412</v>
      </c>
      <c r="R46" s="3">
        <f t="shared" si="22"/>
        <v>43413</v>
      </c>
      <c r="S46" s="6">
        <f t="shared" si="23"/>
        <v>43414</v>
      </c>
      <c r="T46" s="7">
        <f t="shared" si="24"/>
        <v>43415</v>
      </c>
      <c r="X46" s="155"/>
      <c r="Y46" s="149"/>
      <c r="Z46" s="149"/>
      <c r="AA46" s="149"/>
      <c r="AB46" s="149"/>
      <c r="AC46" s="149"/>
      <c r="AD46" s="156"/>
      <c r="AG46" s="71" t="s">
        <v>159</v>
      </c>
      <c r="AP46" s="38" t="s">
        <v>75</v>
      </c>
      <c r="AQ46" s="38" t="s">
        <v>75</v>
      </c>
    </row>
    <row r="47" spans="1:64" s="53" customFormat="1" x14ac:dyDescent="0.3">
      <c r="A47" s="105"/>
      <c r="B47" s="104"/>
      <c r="C47" s="79"/>
      <c r="D47" s="92"/>
      <c r="E47" s="92" t="s">
        <v>129</v>
      </c>
      <c r="F47" s="92"/>
      <c r="G47" s="92" t="s">
        <v>129</v>
      </c>
      <c r="H47" s="83"/>
      <c r="I47" s="92"/>
      <c r="J47" s="76"/>
      <c r="K47" s="48">
        <f t="shared" si="16"/>
        <v>46</v>
      </c>
      <c r="L47" s="49" t="s">
        <v>79</v>
      </c>
      <c r="M47" s="62">
        <f t="shared" si="25"/>
        <v>43416</v>
      </c>
      <c r="N47" s="63">
        <f t="shared" si="18"/>
        <v>43416</v>
      </c>
      <c r="O47" s="64">
        <f t="shared" si="19"/>
        <v>43417</v>
      </c>
      <c r="P47" s="167">
        <f t="shared" si="20"/>
        <v>43418</v>
      </c>
      <c r="Q47" s="64">
        <f t="shared" si="21"/>
        <v>43419</v>
      </c>
      <c r="R47" s="65">
        <f t="shared" si="22"/>
        <v>43420</v>
      </c>
      <c r="S47" s="51">
        <f t="shared" si="23"/>
        <v>43421</v>
      </c>
      <c r="T47" s="52">
        <f t="shared" si="24"/>
        <v>43422</v>
      </c>
      <c r="U47" s="53" t="s">
        <v>95</v>
      </c>
      <c r="V47" s="127" t="s">
        <v>142</v>
      </c>
      <c r="W47" s="171" t="s">
        <v>210</v>
      </c>
      <c r="X47" s="157"/>
      <c r="Y47" s="150"/>
      <c r="Z47" s="150"/>
      <c r="AA47" s="150"/>
      <c r="AB47" s="150"/>
      <c r="AC47" s="150"/>
      <c r="AD47" s="166" t="s">
        <v>209</v>
      </c>
      <c r="AE47" s="138"/>
      <c r="AF47" s="138"/>
      <c r="AG47" s="60"/>
      <c r="AH47" s="60"/>
      <c r="AI47" s="60"/>
      <c r="AN47" s="54"/>
      <c r="AO47" s="54"/>
      <c r="AP47" s="55" t="s">
        <v>56</v>
      </c>
      <c r="AQ47" s="55" t="s">
        <v>56</v>
      </c>
      <c r="AR47" s="54"/>
      <c r="AS47" s="54"/>
      <c r="AT47" s="54"/>
      <c r="AU47" s="54"/>
      <c r="AV47" s="54"/>
      <c r="AW47" s="54"/>
      <c r="AX47" s="54"/>
    </row>
    <row r="48" spans="1:64" x14ac:dyDescent="0.3">
      <c r="A48" s="105"/>
      <c r="C48" s="79"/>
      <c r="D48" s="92"/>
      <c r="E48" s="92" t="s">
        <v>129</v>
      </c>
      <c r="F48" s="92"/>
      <c r="G48" s="92" t="s">
        <v>129</v>
      </c>
      <c r="H48" s="83"/>
      <c r="I48" s="91" t="s">
        <v>152</v>
      </c>
      <c r="J48" s="76"/>
      <c r="K48" s="5">
        <f t="shared" si="16"/>
        <v>47</v>
      </c>
      <c r="L48" s="10" t="s">
        <v>119</v>
      </c>
      <c r="M48" s="34">
        <f t="shared" si="25"/>
        <v>43423</v>
      </c>
      <c r="N48" s="29">
        <f t="shared" si="18"/>
        <v>43423</v>
      </c>
      <c r="O48" s="11">
        <f t="shared" si="19"/>
        <v>43424</v>
      </c>
      <c r="P48" s="11">
        <f t="shared" si="20"/>
        <v>43425</v>
      </c>
      <c r="Q48" s="11">
        <f t="shared" si="21"/>
        <v>43426</v>
      </c>
      <c r="R48" s="11">
        <f t="shared" si="22"/>
        <v>43427</v>
      </c>
      <c r="S48" s="19">
        <f t="shared" si="23"/>
        <v>43428</v>
      </c>
      <c r="T48" s="20">
        <f t="shared" si="24"/>
        <v>43429</v>
      </c>
      <c r="X48" s="153" t="s">
        <v>129</v>
      </c>
      <c r="Y48" s="148"/>
      <c r="Z48" s="148"/>
      <c r="AA48" s="148"/>
      <c r="AB48" s="148"/>
      <c r="AC48" s="148"/>
      <c r="AD48" s="154"/>
      <c r="AE48" s="137"/>
      <c r="AG48" s="71"/>
      <c r="AH48" s="71"/>
      <c r="AN48" s="38" t="s">
        <v>57</v>
      </c>
    </row>
    <row r="49" spans="1:50" x14ac:dyDescent="0.3">
      <c r="A49" s="105"/>
      <c r="C49" s="79"/>
      <c r="D49" s="92"/>
      <c r="E49" s="92" t="s">
        <v>129</v>
      </c>
      <c r="F49" s="92"/>
      <c r="G49" s="92" t="s">
        <v>129</v>
      </c>
      <c r="H49" s="83"/>
      <c r="I49" s="92"/>
      <c r="J49" s="76"/>
      <c r="K49" s="5">
        <f t="shared" si="16"/>
        <v>48</v>
      </c>
      <c r="L49" s="10" t="s">
        <v>120</v>
      </c>
      <c r="M49" s="32">
        <f t="shared" si="25"/>
        <v>43430</v>
      </c>
      <c r="N49" s="118">
        <f t="shared" si="18"/>
        <v>43430</v>
      </c>
      <c r="O49" s="47">
        <f t="shared" si="19"/>
        <v>43431</v>
      </c>
      <c r="P49" s="3">
        <f t="shared" si="20"/>
        <v>43432</v>
      </c>
      <c r="Q49" s="3">
        <f t="shared" si="21"/>
        <v>43433</v>
      </c>
      <c r="R49" s="3">
        <f t="shared" si="22"/>
        <v>43434</v>
      </c>
      <c r="S49" s="6">
        <f t="shared" si="23"/>
        <v>43435</v>
      </c>
      <c r="T49" s="7">
        <f t="shared" si="24"/>
        <v>43436</v>
      </c>
      <c r="X49" s="155"/>
      <c r="Y49" s="149"/>
      <c r="Z49" s="149"/>
      <c r="AA49" s="149"/>
      <c r="AB49" s="149" t="s">
        <v>129</v>
      </c>
      <c r="AC49" s="149"/>
      <c r="AD49" s="156"/>
      <c r="AE49" s="146"/>
      <c r="AG49" s="73" t="s">
        <v>193</v>
      </c>
      <c r="AH49" s="71" t="s">
        <v>138</v>
      </c>
      <c r="AN49" s="38" t="s">
        <v>58</v>
      </c>
    </row>
    <row r="50" spans="1:50" x14ac:dyDescent="0.3">
      <c r="A50" s="105"/>
      <c r="C50" s="79"/>
      <c r="D50" s="103" t="s">
        <v>132</v>
      </c>
      <c r="E50" s="92" t="s">
        <v>129</v>
      </c>
      <c r="F50" s="92" t="s">
        <v>129</v>
      </c>
      <c r="G50" s="93" t="s">
        <v>137</v>
      </c>
      <c r="H50" s="83"/>
      <c r="I50" s="91"/>
      <c r="J50" s="76"/>
      <c r="K50" s="5">
        <f t="shared" si="16"/>
        <v>49</v>
      </c>
      <c r="L50" s="10" t="s">
        <v>20</v>
      </c>
      <c r="M50" s="32">
        <f t="shared" si="25"/>
        <v>43437</v>
      </c>
      <c r="N50" s="27">
        <f t="shared" si="18"/>
        <v>43437</v>
      </c>
      <c r="O50" s="3">
        <f t="shared" si="19"/>
        <v>43438</v>
      </c>
      <c r="P50" s="3">
        <f t="shared" si="20"/>
        <v>43439</v>
      </c>
      <c r="Q50" s="3">
        <f t="shared" si="21"/>
        <v>43440</v>
      </c>
      <c r="R50" s="3">
        <f t="shared" si="22"/>
        <v>43441</v>
      </c>
      <c r="S50" s="6">
        <f t="shared" si="23"/>
        <v>43442</v>
      </c>
      <c r="T50" s="7">
        <f t="shared" si="24"/>
        <v>43443</v>
      </c>
      <c r="X50" s="155"/>
      <c r="Y50" s="149"/>
      <c r="Z50" s="149"/>
      <c r="AA50" s="149"/>
      <c r="AB50" s="149"/>
      <c r="AC50" s="149" t="s">
        <v>129</v>
      </c>
      <c r="AD50" s="156"/>
      <c r="AH50" s="71" t="s">
        <v>190</v>
      </c>
      <c r="AN50" s="38" t="s">
        <v>59</v>
      </c>
    </row>
    <row r="51" spans="1:50" x14ac:dyDescent="0.3">
      <c r="A51" s="105"/>
      <c r="C51" s="79"/>
      <c r="D51" s="92" t="s">
        <v>129</v>
      </c>
      <c r="E51" s="92" t="s">
        <v>129</v>
      </c>
      <c r="F51" s="92" t="s">
        <v>129</v>
      </c>
      <c r="G51" s="92" t="s">
        <v>129</v>
      </c>
      <c r="H51" s="83"/>
      <c r="I51" s="92"/>
      <c r="J51" s="76"/>
      <c r="K51" s="5">
        <f t="shared" si="16"/>
        <v>50</v>
      </c>
      <c r="L51" s="10" t="s">
        <v>21</v>
      </c>
      <c r="M51" s="32">
        <f t="shared" si="25"/>
        <v>43444</v>
      </c>
      <c r="N51" s="27">
        <f t="shared" si="18"/>
        <v>43444</v>
      </c>
      <c r="O51" s="164">
        <f t="shared" si="19"/>
        <v>43445</v>
      </c>
      <c r="P51" s="163">
        <f t="shared" si="20"/>
        <v>43446</v>
      </c>
      <c r="Q51" s="3">
        <f t="shared" si="21"/>
        <v>43447</v>
      </c>
      <c r="R51" s="3">
        <f t="shared" si="22"/>
        <v>43448</v>
      </c>
      <c r="S51" s="6">
        <f t="shared" si="23"/>
        <v>43449</v>
      </c>
      <c r="T51" s="7">
        <f t="shared" si="24"/>
        <v>43450</v>
      </c>
      <c r="U51" t="s">
        <v>100</v>
      </c>
      <c r="X51" s="155"/>
      <c r="Y51" s="149" t="s">
        <v>129</v>
      </c>
      <c r="Z51" s="149" t="s">
        <v>129</v>
      </c>
      <c r="AA51" s="149"/>
      <c r="AB51" s="149"/>
      <c r="AC51" s="149"/>
      <c r="AD51" s="156" t="s">
        <v>208</v>
      </c>
      <c r="AG51" s="71" t="s">
        <v>161</v>
      </c>
      <c r="AH51" s="162" t="s">
        <v>206</v>
      </c>
      <c r="AN51" s="38" t="s">
        <v>60</v>
      </c>
    </row>
    <row r="52" spans="1:50" x14ac:dyDescent="0.3">
      <c r="D52" s="88"/>
      <c r="E52" s="88"/>
      <c r="F52" s="89"/>
      <c r="G52" s="88"/>
      <c r="H52" s="81"/>
      <c r="I52" s="91"/>
      <c r="K52" s="5">
        <f t="shared" si="16"/>
        <v>51</v>
      </c>
      <c r="L52" s="10" t="s">
        <v>22</v>
      </c>
      <c r="M52" s="32">
        <f t="shared" si="25"/>
        <v>43451</v>
      </c>
      <c r="N52" s="27">
        <f t="shared" si="18"/>
        <v>43451</v>
      </c>
      <c r="O52" s="3">
        <f t="shared" si="19"/>
        <v>43452</v>
      </c>
      <c r="P52" s="3">
        <f t="shared" si="20"/>
        <v>43453</v>
      </c>
      <c r="Q52" s="3">
        <f t="shared" si="21"/>
        <v>43454</v>
      </c>
      <c r="R52" s="3">
        <f t="shared" si="22"/>
        <v>43455</v>
      </c>
      <c r="S52" s="6">
        <f t="shared" si="23"/>
        <v>43456</v>
      </c>
      <c r="T52" s="7">
        <f t="shared" si="24"/>
        <v>43457</v>
      </c>
      <c r="X52" s="155" t="s">
        <v>129</v>
      </c>
      <c r="Y52" s="149"/>
      <c r="Z52" s="149"/>
      <c r="AA52" s="149"/>
      <c r="AB52" s="149"/>
      <c r="AC52" s="149"/>
      <c r="AD52" s="156"/>
      <c r="AE52" s="137"/>
      <c r="AG52" s="71" t="s">
        <v>172</v>
      </c>
      <c r="AN52" s="38" t="s">
        <v>61</v>
      </c>
    </row>
    <row r="53" spans="1:50" x14ac:dyDescent="0.3">
      <c r="D53" s="88"/>
      <c r="E53" s="88"/>
      <c r="F53" s="89"/>
      <c r="G53" s="88"/>
      <c r="H53" s="81"/>
      <c r="I53" s="89"/>
      <c r="K53" s="5">
        <f>IF(K52+1&gt;53,1,K52+1)</f>
        <v>52</v>
      </c>
      <c r="L53" s="10" t="s">
        <v>9</v>
      </c>
      <c r="M53" s="35">
        <f t="shared" si="25"/>
        <v>43458</v>
      </c>
      <c r="N53" s="28">
        <f t="shared" si="18"/>
        <v>43458</v>
      </c>
      <c r="O53" s="6">
        <f t="shared" si="19"/>
        <v>43459</v>
      </c>
      <c r="P53" s="6">
        <f t="shared" si="20"/>
        <v>43460</v>
      </c>
      <c r="Q53" s="6">
        <f t="shared" si="21"/>
        <v>43461</v>
      </c>
      <c r="R53" s="6">
        <f t="shared" si="22"/>
        <v>43462</v>
      </c>
      <c r="S53" s="6">
        <f t="shared" si="23"/>
        <v>43463</v>
      </c>
      <c r="T53" s="7">
        <f t="shared" si="24"/>
        <v>43464</v>
      </c>
      <c r="X53" s="155"/>
      <c r="Y53" s="149"/>
      <c r="Z53" s="149"/>
      <c r="AA53" s="149"/>
      <c r="AB53" s="149"/>
      <c r="AC53" s="149"/>
      <c r="AD53" s="156"/>
      <c r="AN53" s="38" t="s">
        <v>62</v>
      </c>
    </row>
    <row r="54" spans="1:50" x14ac:dyDescent="0.3">
      <c r="D54" s="88"/>
      <c r="E54" s="88"/>
      <c r="F54" s="89"/>
      <c r="G54" s="88"/>
      <c r="H54" s="81"/>
      <c r="I54" s="89"/>
      <c r="K54" s="5">
        <f>IF(K53+1&gt;52,1,K53+1)</f>
        <v>1</v>
      </c>
      <c r="L54" s="10" t="s">
        <v>9</v>
      </c>
      <c r="M54" s="35">
        <f t="shared" si="25"/>
        <v>43465</v>
      </c>
      <c r="N54" s="28">
        <f t="shared" si="18"/>
        <v>43465</v>
      </c>
      <c r="O54" s="6">
        <f t="shared" si="19"/>
        <v>43466</v>
      </c>
      <c r="P54" s="6">
        <f t="shared" si="20"/>
        <v>43467</v>
      </c>
      <c r="Q54" s="6">
        <f t="shared" si="21"/>
        <v>43468</v>
      </c>
      <c r="R54" s="6">
        <f t="shared" si="22"/>
        <v>43469</v>
      </c>
      <c r="S54" s="6">
        <f t="shared" si="23"/>
        <v>43470</v>
      </c>
      <c r="T54" s="7">
        <f t="shared" si="24"/>
        <v>43471</v>
      </c>
      <c r="X54" s="155"/>
      <c r="Y54" s="149"/>
      <c r="Z54" s="149"/>
      <c r="AA54" s="149"/>
      <c r="AB54" s="149"/>
      <c r="AC54" s="149"/>
      <c r="AD54" s="156"/>
      <c r="AN54" s="38" t="s">
        <v>63</v>
      </c>
    </row>
    <row r="55" spans="1:50" x14ac:dyDescent="0.3">
      <c r="A55" s="105"/>
      <c r="B55" s="105" t="s">
        <v>125</v>
      </c>
      <c r="C55" s="79"/>
      <c r="D55" s="92"/>
      <c r="E55" s="92" t="s">
        <v>129</v>
      </c>
      <c r="F55" s="92"/>
      <c r="G55" s="92" t="s">
        <v>129</v>
      </c>
      <c r="H55" s="83"/>
      <c r="I55" s="92"/>
      <c r="J55" s="76"/>
      <c r="K55" s="5">
        <f t="shared" ref="K55:K76" si="26">IF(K54+1&gt;52,1,K54+1)</f>
        <v>2</v>
      </c>
      <c r="L55" s="10" t="s">
        <v>23</v>
      </c>
      <c r="M55" s="32">
        <f t="shared" si="25"/>
        <v>43472</v>
      </c>
      <c r="N55" s="27">
        <f t="shared" si="18"/>
        <v>43472</v>
      </c>
      <c r="O55" s="3">
        <f t="shared" si="19"/>
        <v>43473</v>
      </c>
      <c r="P55" s="3">
        <f t="shared" si="20"/>
        <v>43474</v>
      </c>
      <c r="Q55" s="3">
        <f t="shared" si="21"/>
        <v>43475</v>
      </c>
      <c r="R55" s="3">
        <f t="shared" si="22"/>
        <v>43476</v>
      </c>
      <c r="S55" s="6">
        <f t="shared" si="23"/>
        <v>43477</v>
      </c>
      <c r="T55" s="7">
        <f t="shared" si="24"/>
        <v>43478</v>
      </c>
      <c r="X55" s="155"/>
      <c r="Y55" s="149" t="s">
        <v>129</v>
      </c>
      <c r="Z55" s="149" t="s">
        <v>129</v>
      </c>
      <c r="AA55" s="149"/>
      <c r="AB55" s="149"/>
      <c r="AC55" s="149"/>
      <c r="AD55" s="156"/>
      <c r="AN55" s="38" t="s">
        <v>64</v>
      </c>
    </row>
    <row r="56" spans="1:50" x14ac:dyDescent="0.3">
      <c r="A56" s="105"/>
      <c r="C56" s="79"/>
      <c r="D56" s="92"/>
      <c r="E56" s="93" t="s">
        <v>134</v>
      </c>
      <c r="F56" s="92"/>
      <c r="G56" s="92" t="s">
        <v>129</v>
      </c>
      <c r="H56" s="83"/>
      <c r="I56" s="91" t="s">
        <v>153</v>
      </c>
      <c r="J56" s="76"/>
      <c r="K56" s="5">
        <f t="shared" si="26"/>
        <v>3</v>
      </c>
      <c r="L56" s="10" t="s">
        <v>24</v>
      </c>
      <c r="M56" s="32">
        <f t="shared" si="25"/>
        <v>43479</v>
      </c>
      <c r="N56" s="27">
        <f t="shared" si="18"/>
        <v>43479</v>
      </c>
      <c r="O56" s="3">
        <f t="shared" si="19"/>
        <v>43480</v>
      </c>
      <c r="P56" s="3">
        <f t="shared" si="20"/>
        <v>43481</v>
      </c>
      <c r="Q56" s="3">
        <f t="shared" si="21"/>
        <v>43482</v>
      </c>
      <c r="R56" s="3">
        <f t="shared" si="22"/>
        <v>43483</v>
      </c>
      <c r="S56" s="6">
        <f t="shared" si="23"/>
        <v>43484</v>
      </c>
      <c r="T56" s="7">
        <f t="shared" si="24"/>
        <v>43485</v>
      </c>
      <c r="U56" t="s">
        <v>97</v>
      </c>
      <c r="X56" s="155" t="s">
        <v>129</v>
      </c>
      <c r="Y56" s="149"/>
      <c r="Z56" s="149"/>
      <c r="AA56" s="149"/>
      <c r="AB56" s="149"/>
      <c r="AC56" s="149"/>
      <c r="AD56" s="156"/>
      <c r="AE56" s="147"/>
      <c r="AG56" s="71" t="s">
        <v>162</v>
      </c>
      <c r="AN56" s="38" t="s">
        <v>65</v>
      </c>
    </row>
    <row r="57" spans="1:50" x14ac:dyDescent="0.3">
      <c r="A57" s="105"/>
      <c r="C57" s="79"/>
      <c r="D57" s="92"/>
      <c r="E57" s="92" t="s">
        <v>129</v>
      </c>
      <c r="F57" s="92"/>
      <c r="G57" s="92" t="s">
        <v>129</v>
      </c>
      <c r="H57" s="83"/>
      <c r="I57" s="92"/>
      <c r="J57" s="76"/>
      <c r="K57" s="5">
        <f t="shared" si="26"/>
        <v>4</v>
      </c>
      <c r="L57" s="10" t="s">
        <v>25</v>
      </c>
      <c r="M57" s="32">
        <f t="shared" si="25"/>
        <v>43486</v>
      </c>
      <c r="N57" s="27">
        <f t="shared" si="18"/>
        <v>43486</v>
      </c>
      <c r="O57" s="3">
        <f t="shared" si="19"/>
        <v>43487</v>
      </c>
      <c r="P57" s="3">
        <f t="shared" si="20"/>
        <v>43488</v>
      </c>
      <c r="Q57" s="3">
        <f t="shared" si="21"/>
        <v>43489</v>
      </c>
      <c r="R57" s="3">
        <f t="shared" si="22"/>
        <v>43490</v>
      </c>
      <c r="S57" s="6">
        <f t="shared" si="23"/>
        <v>43491</v>
      </c>
      <c r="T57" s="7">
        <f t="shared" si="24"/>
        <v>43492</v>
      </c>
      <c r="X57" s="155"/>
      <c r="Y57" s="149"/>
      <c r="Z57" s="149"/>
      <c r="AA57" s="149"/>
      <c r="AB57" s="149"/>
      <c r="AC57" s="149"/>
      <c r="AD57" s="156"/>
      <c r="AG57" s="72" t="s">
        <v>165</v>
      </c>
      <c r="AN57" s="38" t="s">
        <v>66</v>
      </c>
    </row>
    <row r="58" spans="1:50" x14ac:dyDescent="0.3">
      <c r="A58" s="105"/>
      <c r="C58" s="79"/>
      <c r="D58" s="92"/>
      <c r="E58" s="92" t="s">
        <v>129</v>
      </c>
      <c r="F58" s="92"/>
      <c r="G58" s="92" t="s">
        <v>129</v>
      </c>
      <c r="H58" s="83"/>
      <c r="I58" s="92"/>
      <c r="J58" s="76"/>
      <c r="K58" s="5">
        <f t="shared" si="26"/>
        <v>5</v>
      </c>
      <c r="L58" s="10" t="s">
        <v>81</v>
      </c>
      <c r="M58" s="32">
        <f t="shared" si="25"/>
        <v>43493</v>
      </c>
      <c r="N58" s="27">
        <f t="shared" si="18"/>
        <v>43493</v>
      </c>
      <c r="O58" s="3">
        <f t="shared" si="19"/>
        <v>43494</v>
      </c>
      <c r="P58" s="3">
        <f t="shared" si="20"/>
        <v>43495</v>
      </c>
      <c r="Q58" s="3">
        <f t="shared" si="21"/>
        <v>43496</v>
      </c>
      <c r="R58" s="3">
        <f t="shared" si="22"/>
        <v>43497</v>
      </c>
      <c r="S58" s="6">
        <f t="shared" si="23"/>
        <v>43498</v>
      </c>
      <c r="T58" s="7">
        <f t="shared" si="24"/>
        <v>43499</v>
      </c>
      <c r="X58" s="155"/>
      <c r="Y58" s="149"/>
      <c r="Z58" s="149"/>
      <c r="AA58" s="149"/>
      <c r="AB58" s="149"/>
      <c r="AC58" s="149"/>
      <c r="AD58" s="156"/>
      <c r="AG58" s="71" t="s">
        <v>173</v>
      </c>
      <c r="AN58" s="38" t="s">
        <v>67</v>
      </c>
    </row>
    <row r="59" spans="1:50" s="53" customFormat="1" x14ac:dyDescent="0.3">
      <c r="A59" s="105"/>
      <c r="B59" s="104"/>
      <c r="C59" s="79"/>
      <c r="D59" s="92"/>
      <c r="E59" s="92" t="s">
        <v>129</v>
      </c>
      <c r="F59" s="92"/>
      <c r="G59" s="92" t="s">
        <v>129</v>
      </c>
      <c r="H59" s="83"/>
      <c r="I59" s="92"/>
      <c r="J59" s="76"/>
      <c r="K59" s="48">
        <f t="shared" si="26"/>
        <v>6</v>
      </c>
      <c r="L59" s="49" t="s">
        <v>82</v>
      </c>
      <c r="M59" s="62">
        <f t="shared" si="25"/>
        <v>43500</v>
      </c>
      <c r="N59" s="63">
        <f t="shared" si="18"/>
        <v>43500</v>
      </c>
      <c r="O59" s="64">
        <f t="shared" si="19"/>
        <v>43501</v>
      </c>
      <c r="P59" s="64">
        <f t="shared" si="20"/>
        <v>43502</v>
      </c>
      <c r="Q59" s="64">
        <f t="shared" si="21"/>
        <v>43503</v>
      </c>
      <c r="R59" s="65">
        <f t="shared" si="22"/>
        <v>43504</v>
      </c>
      <c r="S59" s="56">
        <f t="shared" si="23"/>
        <v>43505</v>
      </c>
      <c r="T59" s="57">
        <f t="shared" si="24"/>
        <v>43506</v>
      </c>
      <c r="V59" s="124"/>
      <c r="W59" s="131"/>
      <c r="X59" s="157"/>
      <c r="Y59" s="152" t="s">
        <v>129</v>
      </c>
      <c r="Z59" s="152" t="s">
        <v>129</v>
      </c>
      <c r="AA59" s="152"/>
      <c r="AB59" s="152"/>
      <c r="AC59" s="152"/>
      <c r="AD59" s="158"/>
      <c r="AE59" s="138"/>
      <c r="AF59" s="139"/>
      <c r="AG59" s="60"/>
      <c r="AH59" s="60"/>
      <c r="AI59" s="60"/>
      <c r="AN59" s="54" t="s">
        <v>68</v>
      </c>
      <c r="AO59" s="54"/>
      <c r="AP59" s="54"/>
      <c r="AQ59" s="54"/>
      <c r="AR59" s="54"/>
      <c r="AS59" s="54"/>
      <c r="AT59" s="54"/>
      <c r="AU59" s="54"/>
      <c r="AV59" s="54"/>
      <c r="AW59" s="54"/>
      <c r="AX59" s="54"/>
    </row>
    <row r="60" spans="1:50" x14ac:dyDescent="0.3">
      <c r="A60" s="105"/>
      <c r="C60" s="79"/>
      <c r="D60" s="92" t="s">
        <v>129</v>
      </c>
      <c r="E60" s="92" t="s">
        <v>129</v>
      </c>
      <c r="F60" s="92" t="s">
        <v>129</v>
      </c>
      <c r="G60" s="92" t="s">
        <v>129</v>
      </c>
      <c r="H60" s="83"/>
      <c r="I60" s="91" t="s">
        <v>154</v>
      </c>
      <c r="J60" s="76"/>
      <c r="K60" s="5">
        <f t="shared" si="26"/>
        <v>7</v>
      </c>
      <c r="L60" s="161" t="s">
        <v>203</v>
      </c>
      <c r="M60" s="34">
        <f t="shared" si="25"/>
        <v>43507</v>
      </c>
      <c r="N60" s="174">
        <f t="shared" si="18"/>
        <v>43507</v>
      </c>
      <c r="O60" s="175">
        <f t="shared" si="19"/>
        <v>43508</v>
      </c>
      <c r="P60" s="3">
        <f t="shared" si="20"/>
        <v>43509</v>
      </c>
      <c r="Q60" s="3">
        <f t="shared" si="21"/>
        <v>43510</v>
      </c>
      <c r="R60" s="3">
        <f t="shared" si="22"/>
        <v>43511</v>
      </c>
      <c r="S60" s="19">
        <f t="shared" si="23"/>
        <v>43512</v>
      </c>
      <c r="T60" s="20">
        <f t="shared" si="24"/>
        <v>43513</v>
      </c>
      <c r="X60" s="153" t="s">
        <v>129</v>
      </c>
      <c r="Y60" s="148"/>
      <c r="Z60" s="148"/>
      <c r="AA60" s="148"/>
      <c r="AB60" s="148"/>
      <c r="AC60" s="148"/>
      <c r="AD60" s="154" t="s">
        <v>214</v>
      </c>
      <c r="AE60" s="137"/>
      <c r="AG60" s="71" t="s">
        <v>184</v>
      </c>
      <c r="AN60" s="38" t="s">
        <v>69</v>
      </c>
    </row>
    <row r="61" spans="1:50" ht="15" thickBot="1" x14ac:dyDescent="0.35">
      <c r="A61" s="105"/>
      <c r="C61" s="79"/>
      <c r="D61" s="92" t="s">
        <v>129</v>
      </c>
      <c r="E61" s="92" t="s">
        <v>129</v>
      </c>
      <c r="F61" s="92" t="s">
        <v>129</v>
      </c>
      <c r="G61" s="93" t="s">
        <v>137</v>
      </c>
      <c r="H61" s="83"/>
      <c r="I61" s="92"/>
      <c r="J61" s="76"/>
      <c r="K61" s="5">
        <f t="shared" si="26"/>
        <v>8</v>
      </c>
      <c r="L61" s="10" t="s">
        <v>9</v>
      </c>
      <c r="M61" s="35">
        <f t="shared" si="25"/>
        <v>43514</v>
      </c>
      <c r="N61" s="28">
        <f t="shared" si="18"/>
        <v>43514</v>
      </c>
      <c r="O61" s="6">
        <f t="shared" si="19"/>
        <v>43515</v>
      </c>
      <c r="P61" s="6">
        <f t="shared" si="20"/>
        <v>43516</v>
      </c>
      <c r="Q61" s="6">
        <f t="shared" si="21"/>
        <v>43517</v>
      </c>
      <c r="R61" s="24">
        <f t="shared" si="22"/>
        <v>43518</v>
      </c>
      <c r="S61" s="6">
        <f t="shared" si="23"/>
        <v>43519</v>
      </c>
      <c r="T61" s="7">
        <f t="shared" si="24"/>
        <v>43520</v>
      </c>
      <c r="X61" s="155"/>
      <c r="Y61" s="149"/>
      <c r="Z61" s="149"/>
      <c r="AA61" s="149"/>
      <c r="AB61" s="149"/>
      <c r="AC61" s="149"/>
      <c r="AD61" s="156"/>
      <c r="AN61" s="38" t="s">
        <v>70</v>
      </c>
    </row>
    <row r="62" spans="1:50" ht="16.5" customHeight="1" thickTop="1" thickBot="1" x14ac:dyDescent="0.35">
      <c r="D62" s="88"/>
      <c r="E62" s="88"/>
      <c r="F62" s="89"/>
      <c r="G62" s="88"/>
      <c r="H62" s="81"/>
      <c r="I62" s="89"/>
      <c r="K62" s="5">
        <f t="shared" si="26"/>
        <v>9</v>
      </c>
      <c r="L62" s="10" t="s">
        <v>26</v>
      </c>
      <c r="M62" s="32">
        <f t="shared" si="25"/>
        <v>43521</v>
      </c>
      <c r="N62" s="118">
        <f t="shared" si="18"/>
        <v>43521</v>
      </c>
      <c r="O62" s="47">
        <f t="shared" si="19"/>
        <v>43522</v>
      </c>
      <c r="P62" s="3">
        <f t="shared" si="20"/>
        <v>43523</v>
      </c>
      <c r="Q62" s="168">
        <f t="shared" si="21"/>
        <v>43524</v>
      </c>
      <c r="R62" s="170">
        <f t="shared" si="22"/>
        <v>43525</v>
      </c>
      <c r="S62" s="169">
        <f t="shared" si="23"/>
        <v>43526</v>
      </c>
      <c r="T62" s="7">
        <f t="shared" si="24"/>
        <v>43527</v>
      </c>
      <c r="U62" t="s">
        <v>98</v>
      </c>
      <c r="X62" s="155"/>
      <c r="Y62" s="149"/>
      <c r="Z62" s="149"/>
      <c r="AA62" s="149"/>
      <c r="AB62" s="149" t="s">
        <v>129</v>
      </c>
      <c r="AC62" s="149"/>
      <c r="AD62" s="156"/>
      <c r="AE62" s="146"/>
      <c r="AG62" s="73" t="s">
        <v>185</v>
      </c>
      <c r="AN62" s="38" t="s">
        <v>71</v>
      </c>
    </row>
    <row r="63" spans="1:50" ht="15" thickTop="1" x14ac:dyDescent="0.3">
      <c r="A63" s="105"/>
      <c r="B63" s="105" t="s">
        <v>124</v>
      </c>
      <c r="C63" s="79"/>
      <c r="D63" s="92"/>
      <c r="E63" s="92" t="s">
        <v>129</v>
      </c>
      <c r="F63" s="92"/>
      <c r="G63" s="92" t="s">
        <v>129</v>
      </c>
      <c r="H63" s="83"/>
      <c r="I63" s="91"/>
      <c r="J63" s="76"/>
      <c r="K63" s="5">
        <f t="shared" si="26"/>
        <v>10</v>
      </c>
      <c r="L63" s="10" t="s">
        <v>27</v>
      </c>
      <c r="M63" s="32">
        <f t="shared" si="25"/>
        <v>43528</v>
      </c>
      <c r="N63" s="27">
        <f t="shared" si="18"/>
        <v>43528</v>
      </c>
      <c r="O63" s="3">
        <f t="shared" si="19"/>
        <v>43529</v>
      </c>
      <c r="P63" s="3">
        <f t="shared" si="20"/>
        <v>43530</v>
      </c>
      <c r="Q63" s="3">
        <f t="shared" si="21"/>
        <v>43531</v>
      </c>
      <c r="R63" s="11">
        <f t="shared" si="22"/>
        <v>43532</v>
      </c>
      <c r="S63" s="6">
        <f t="shared" si="23"/>
        <v>43533</v>
      </c>
      <c r="T63" s="7">
        <f t="shared" si="24"/>
        <v>43534</v>
      </c>
      <c r="X63" s="155" t="s">
        <v>129</v>
      </c>
      <c r="Y63" s="149"/>
      <c r="Z63" s="149"/>
      <c r="AA63" s="149"/>
      <c r="AB63" s="149"/>
      <c r="AC63" s="149"/>
      <c r="AD63" s="156"/>
      <c r="AE63" s="137"/>
      <c r="AG63" s="71" t="s">
        <v>175</v>
      </c>
      <c r="AI63" s="59" t="s">
        <v>186</v>
      </c>
      <c r="AN63" s="38" t="s">
        <v>72</v>
      </c>
    </row>
    <row r="64" spans="1:50" x14ac:dyDescent="0.3">
      <c r="A64" s="105"/>
      <c r="C64" s="79"/>
      <c r="D64" s="92"/>
      <c r="E64" s="93" t="s">
        <v>135</v>
      </c>
      <c r="F64" s="92"/>
      <c r="G64" s="92" t="s">
        <v>129</v>
      </c>
      <c r="H64" s="83"/>
      <c r="I64" s="92"/>
      <c r="J64" s="76"/>
      <c r="K64" s="5">
        <f t="shared" si="26"/>
        <v>11</v>
      </c>
      <c r="L64" s="10" t="s">
        <v>28</v>
      </c>
      <c r="M64" s="32">
        <f t="shared" si="25"/>
        <v>43535</v>
      </c>
      <c r="N64" s="27">
        <f t="shared" si="18"/>
        <v>43535</v>
      </c>
      <c r="O64" s="3">
        <f t="shared" si="19"/>
        <v>43536</v>
      </c>
      <c r="P64" s="3">
        <f t="shared" si="20"/>
        <v>43537</v>
      </c>
      <c r="Q64" s="3">
        <f t="shared" si="21"/>
        <v>43538</v>
      </c>
      <c r="R64" s="3">
        <f t="shared" si="22"/>
        <v>43539</v>
      </c>
      <c r="S64" s="6">
        <f t="shared" si="23"/>
        <v>43540</v>
      </c>
      <c r="T64" s="7">
        <f t="shared" si="24"/>
        <v>43541</v>
      </c>
      <c r="X64" s="155"/>
      <c r="Y64" s="149" t="s">
        <v>129</v>
      </c>
      <c r="Z64" s="149" t="s">
        <v>129</v>
      </c>
      <c r="AA64" s="149"/>
      <c r="AB64" s="149"/>
      <c r="AC64" s="149"/>
      <c r="AD64" s="156"/>
      <c r="AG64" s="71" t="s">
        <v>176</v>
      </c>
      <c r="AI64" s="59" t="s">
        <v>187</v>
      </c>
      <c r="AN64" s="38" t="s">
        <v>76</v>
      </c>
    </row>
    <row r="65" spans="1:50" x14ac:dyDescent="0.3">
      <c r="A65" s="105"/>
      <c r="C65" s="79"/>
      <c r="D65" s="92"/>
      <c r="E65" s="92" t="s">
        <v>129</v>
      </c>
      <c r="F65" s="92"/>
      <c r="G65" s="92" t="s">
        <v>129</v>
      </c>
      <c r="H65" s="83"/>
      <c r="I65" s="92"/>
      <c r="J65" s="76"/>
      <c r="K65" s="5">
        <f t="shared" si="26"/>
        <v>12</v>
      </c>
      <c r="L65" s="10" t="s">
        <v>29</v>
      </c>
      <c r="M65" s="32">
        <f t="shared" si="25"/>
        <v>43542</v>
      </c>
      <c r="N65" s="27">
        <f t="shared" si="18"/>
        <v>43542</v>
      </c>
      <c r="O65" s="164">
        <f t="shared" si="19"/>
        <v>43543</v>
      </c>
      <c r="P65" s="3">
        <f t="shared" si="20"/>
        <v>43544</v>
      </c>
      <c r="Q65" s="3">
        <f t="shared" si="21"/>
        <v>43545</v>
      </c>
      <c r="R65" s="3">
        <f t="shared" si="22"/>
        <v>43546</v>
      </c>
      <c r="S65" s="6">
        <f t="shared" si="23"/>
        <v>43547</v>
      </c>
      <c r="T65" s="7">
        <f t="shared" si="24"/>
        <v>43548</v>
      </c>
      <c r="U65" t="s">
        <v>103</v>
      </c>
      <c r="X65" s="155"/>
      <c r="Y65" s="149"/>
      <c r="Z65" s="149"/>
      <c r="AA65" s="149"/>
      <c r="AB65" s="149"/>
      <c r="AC65" s="149" t="s">
        <v>129</v>
      </c>
      <c r="AD65" s="156"/>
      <c r="AG65" s="71" t="s">
        <v>177</v>
      </c>
      <c r="AH65" s="162" t="s">
        <v>205</v>
      </c>
      <c r="AI65" s="59" t="s">
        <v>188</v>
      </c>
      <c r="AN65" s="38" t="s">
        <v>73</v>
      </c>
    </row>
    <row r="66" spans="1:50" x14ac:dyDescent="0.3">
      <c r="A66" s="105"/>
      <c r="C66" s="79"/>
      <c r="D66" s="92"/>
      <c r="E66" s="92" t="s">
        <v>129</v>
      </c>
      <c r="F66" s="92"/>
      <c r="G66" s="92" t="s">
        <v>129</v>
      </c>
      <c r="H66" s="83"/>
      <c r="I66" s="91" t="s">
        <v>191</v>
      </c>
      <c r="J66" s="76"/>
      <c r="K66" s="5">
        <f t="shared" si="26"/>
        <v>13</v>
      </c>
      <c r="L66" s="10" t="s">
        <v>30</v>
      </c>
      <c r="M66" s="32">
        <f t="shared" si="25"/>
        <v>43549</v>
      </c>
      <c r="N66" s="27">
        <f t="shared" si="18"/>
        <v>43549</v>
      </c>
      <c r="O66" s="3">
        <f t="shared" si="19"/>
        <v>43550</v>
      </c>
      <c r="P66" s="3">
        <f t="shared" si="20"/>
        <v>43551</v>
      </c>
      <c r="Q66" s="3">
        <f t="shared" si="21"/>
        <v>43552</v>
      </c>
      <c r="R66" s="3">
        <f t="shared" si="22"/>
        <v>43553</v>
      </c>
      <c r="S66" s="6">
        <f t="shared" si="23"/>
        <v>43554</v>
      </c>
      <c r="T66" s="7">
        <f t="shared" si="24"/>
        <v>43555</v>
      </c>
      <c r="V66" s="125"/>
      <c r="W66" s="132"/>
      <c r="X66" s="155"/>
      <c r="Y66" s="149" t="s">
        <v>129</v>
      </c>
      <c r="Z66" s="149" t="s">
        <v>129</v>
      </c>
      <c r="AA66" s="149"/>
      <c r="AB66" s="149"/>
      <c r="AC66" s="149"/>
      <c r="AD66" s="156"/>
      <c r="AF66" s="140"/>
      <c r="AG66" s="71" t="s">
        <v>178</v>
      </c>
      <c r="AI66" s="59" t="s">
        <v>189</v>
      </c>
      <c r="AN66" s="38" t="s">
        <v>74</v>
      </c>
    </row>
    <row r="67" spans="1:50" x14ac:dyDescent="0.3">
      <c r="A67" s="105"/>
      <c r="C67" s="79"/>
      <c r="D67" s="92"/>
      <c r="E67" s="92" t="s">
        <v>129</v>
      </c>
      <c r="F67" s="92"/>
      <c r="G67" s="92" t="s">
        <v>129</v>
      </c>
      <c r="H67" s="83"/>
      <c r="I67" s="91"/>
      <c r="J67" s="76"/>
      <c r="K67" s="5">
        <f t="shared" si="26"/>
        <v>14</v>
      </c>
      <c r="L67" s="10" t="s">
        <v>31</v>
      </c>
      <c r="M67" s="32">
        <f t="shared" si="25"/>
        <v>43556</v>
      </c>
      <c r="N67" s="27">
        <f t="shared" si="18"/>
        <v>43556</v>
      </c>
      <c r="O67" s="3">
        <f t="shared" si="19"/>
        <v>43557</v>
      </c>
      <c r="P67" s="3">
        <f t="shared" si="20"/>
        <v>43558</v>
      </c>
      <c r="Q67" s="3">
        <f t="shared" si="21"/>
        <v>43559</v>
      </c>
      <c r="R67" s="3">
        <f t="shared" si="22"/>
        <v>43560</v>
      </c>
      <c r="S67" s="6">
        <f t="shared" si="23"/>
        <v>43561</v>
      </c>
      <c r="T67" s="7">
        <f t="shared" si="24"/>
        <v>43562</v>
      </c>
      <c r="V67" s="125"/>
      <c r="W67" s="132"/>
      <c r="X67" s="155" t="s">
        <v>129</v>
      </c>
      <c r="Y67" s="149"/>
      <c r="Z67" s="149"/>
      <c r="AA67" s="149"/>
      <c r="AB67" s="149"/>
      <c r="AC67" s="149"/>
      <c r="AD67" s="156"/>
      <c r="AE67" s="141"/>
      <c r="AF67" s="140"/>
      <c r="AG67" s="72" t="s">
        <v>166</v>
      </c>
      <c r="AN67" s="38" t="s">
        <v>75</v>
      </c>
    </row>
    <row r="68" spans="1:50" x14ac:dyDescent="0.3">
      <c r="A68" s="105"/>
      <c r="C68" s="79"/>
      <c r="D68" s="92" t="s">
        <v>129</v>
      </c>
      <c r="E68" s="92" t="s">
        <v>129</v>
      </c>
      <c r="F68" s="92" t="s">
        <v>129</v>
      </c>
      <c r="G68" s="92" t="s">
        <v>129</v>
      </c>
      <c r="H68" s="83"/>
      <c r="I68" s="92"/>
      <c r="J68" s="76"/>
      <c r="K68" s="5">
        <f t="shared" si="26"/>
        <v>15</v>
      </c>
      <c r="L68" s="10" t="s">
        <v>32</v>
      </c>
      <c r="M68" s="32">
        <f t="shared" si="25"/>
        <v>43563</v>
      </c>
      <c r="N68" s="27">
        <f t="shared" si="18"/>
        <v>43563</v>
      </c>
      <c r="O68" s="3">
        <f t="shared" si="19"/>
        <v>43564</v>
      </c>
      <c r="P68" s="3">
        <f t="shared" si="20"/>
        <v>43565</v>
      </c>
      <c r="Q68" s="3">
        <f t="shared" si="21"/>
        <v>43566</v>
      </c>
      <c r="R68" s="3">
        <f t="shared" si="22"/>
        <v>43567</v>
      </c>
      <c r="S68" s="6">
        <f t="shared" si="23"/>
        <v>43568</v>
      </c>
      <c r="T68" s="7">
        <f t="shared" si="24"/>
        <v>43569</v>
      </c>
      <c r="X68" s="155"/>
      <c r="Y68" s="149" t="s">
        <v>129</v>
      </c>
      <c r="Z68" s="149" t="s">
        <v>129</v>
      </c>
      <c r="AA68" s="149"/>
      <c r="AB68" s="149"/>
      <c r="AC68" s="149"/>
      <c r="AD68" s="156"/>
      <c r="AG68" s="71" t="s">
        <v>174</v>
      </c>
      <c r="AN68" s="31" t="s">
        <v>56</v>
      </c>
      <c r="AO68" s="31" t="s">
        <v>56</v>
      </c>
    </row>
    <row r="69" spans="1:50" x14ac:dyDescent="0.3">
      <c r="A69" s="105"/>
      <c r="C69" s="79"/>
      <c r="D69" s="92" t="s">
        <v>129</v>
      </c>
      <c r="E69" s="92" t="s">
        <v>129</v>
      </c>
      <c r="F69" s="92" t="s">
        <v>129</v>
      </c>
      <c r="G69" s="92" t="s">
        <v>129</v>
      </c>
      <c r="H69" s="83"/>
      <c r="I69" s="92"/>
      <c r="J69" s="76"/>
      <c r="K69" s="5">
        <f t="shared" si="26"/>
        <v>16</v>
      </c>
      <c r="L69" s="10" t="s">
        <v>33</v>
      </c>
      <c r="M69" s="34">
        <f t="shared" si="25"/>
        <v>43570</v>
      </c>
      <c r="N69" s="27">
        <f t="shared" si="18"/>
        <v>43570</v>
      </c>
      <c r="O69" s="3">
        <f t="shared" si="19"/>
        <v>43571</v>
      </c>
      <c r="P69" s="3">
        <f t="shared" si="20"/>
        <v>43572</v>
      </c>
      <c r="Q69" s="3">
        <f t="shared" si="21"/>
        <v>43573</v>
      </c>
      <c r="R69" s="6">
        <f t="shared" si="22"/>
        <v>43574</v>
      </c>
      <c r="S69" s="19">
        <f t="shared" si="23"/>
        <v>43575</v>
      </c>
      <c r="T69" s="20">
        <f t="shared" si="24"/>
        <v>43576</v>
      </c>
      <c r="U69" t="s">
        <v>99</v>
      </c>
      <c r="X69" s="155"/>
      <c r="Y69" s="149"/>
      <c r="Z69" s="149"/>
      <c r="AA69" s="149"/>
      <c r="AB69" s="149"/>
      <c r="AC69" s="149" t="s">
        <v>129</v>
      </c>
      <c r="AD69" s="156"/>
      <c r="AN69" s="31" t="s">
        <v>56</v>
      </c>
      <c r="AO69" s="31" t="s">
        <v>56</v>
      </c>
    </row>
    <row r="70" spans="1:50" x14ac:dyDescent="0.3">
      <c r="D70" s="88"/>
      <c r="E70" s="88"/>
      <c r="F70" s="89"/>
      <c r="G70" s="88"/>
      <c r="H70" s="81"/>
      <c r="I70" s="91"/>
      <c r="K70" s="5">
        <f t="shared" si="26"/>
        <v>17</v>
      </c>
      <c r="L70" s="10" t="s">
        <v>42</v>
      </c>
      <c r="M70" s="66">
        <f t="shared" si="25"/>
        <v>43577</v>
      </c>
      <c r="N70" s="28">
        <f t="shared" si="18"/>
        <v>43577</v>
      </c>
      <c r="O70" s="145">
        <f t="shared" si="19"/>
        <v>43578</v>
      </c>
      <c r="P70" s="68">
        <f t="shared" si="20"/>
        <v>43579</v>
      </c>
      <c r="Q70" s="68">
        <f t="shared" si="21"/>
        <v>43580</v>
      </c>
      <c r="R70" s="69">
        <f t="shared" si="22"/>
        <v>43581</v>
      </c>
      <c r="S70" s="6">
        <f t="shared" si="23"/>
        <v>43582</v>
      </c>
      <c r="T70" s="7">
        <f t="shared" si="24"/>
        <v>43583</v>
      </c>
      <c r="X70" s="155"/>
      <c r="Y70" s="149" t="s">
        <v>129</v>
      </c>
      <c r="Z70" s="149" t="s">
        <v>129</v>
      </c>
      <c r="AA70" s="149"/>
      <c r="AB70" s="149"/>
      <c r="AC70" s="149"/>
      <c r="AD70" s="156"/>
      <c r="AG70" s="71" t="s">
        <v>179</v>
      </c>
    </row>
    <row r="71" spans="1:50" s="53" customFormat="1" x14ac:dyDescent="0.3">
      <c r="B71" s="106"/>
      <c r="C71" s="80"/>
      <c r="D71" s="88"/>
      <c r="E71" s="88"/>
      <c r="F71" s="89"/>
      <c r="G71" s="88"/>
      <c r="H71" s="84"/>
      <c r="I71" s="89"/>
      <c r="J71" s="77"/>
      <c r="K71" s="48">
        <f t="shared" si="26"/>
        <v>18</v>
      </c>
      <c r="L71" s="49" t="s">
        <v>9</v>
      </c>
      <c r="M71" s="50">
        <f t="shared" si="25"/>
        <v>43584</v>
      </c>
      <c r="N71" s="58">
        <f t="shared" si="18"/>
        <v>43584</v>
      </c>
      <c r="O71" s="56">
        <f t="shared" si="19"/>
        <v>43585</v>
      </c>
      <c r="P71" s="56">
        <f t="shared" si="20"/>
        <v>43586</v>
      </c>
      <c r="Q71" s="56">
        <f t="shared" si="21"/>
        <v>43587</v>
      </c>
      <c r="R71" s="56">
        <f t="shared" si="22"/>
        <v>43588</v>
      </c>
      <c r="S71" s="51">
        <f t="shared" si="23"/>
        <v>43589</v>
      </c>
      <c r="T71" s="52">
        <f t="shared" si="24"/>
        <v>43590</v>
      </c>
      <c r="V71" s="124"/>
      <c r="W71" s="131"/>
      <c r="X71" s="157"/>
      <c r="Y71" s="150"/>
      <c r="Z71" s="150"/>
      <c r="AA71" s="150"/>
      <c r="AB71" s="150"/>
      <c r="AC71" s="150"/>
      <c r="AD71" s="158"/>
      <c r="AE71" s="139"/>
      <c r="AF71" s="139"/>
      <c r="AG71" s="60"/>
      <c r="AH71" s="60"/>
      <c r="AI71" s="60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</row>
    <row r="72" spans="1:50" x14ac:dyDescent="0.3">
      <c r="D72" s="88"/>
      <c r="E72" s="88"/>
      <c r="F72" s="89"/>
      <c r="G72" s="88"/>
      <c r="H72" s="81"/>
      <c r="I72" s="89"/>
      <c r="K72" s="5">
        <f t="shared" si="26"/>
        <v>19</v>
      </c>
      <c r="L72" s="10" t="s">
        <v>34</v>
      </c>
      <c r="M72" s="34">
        <f t="shared" si="25"/>
        <v>43591</v>
      </c>
      <c r="N72" s="29">
        <f t="shared" si="18"/>
        <v>43591</v>
      </c>
      <c r="O72" s="11">
        <f t="shared" si="19"/>
        <v>43592</v>
      </c>
      <c r="P72" s="11">
        <f t="shared" si="20"/>
        <v>43593</v>
      </c>
      <c r="Q72" s="11">
        <f t="shared" si="21"/>
        <v>43594</v>
      </c>
      <c r="R72" s="11">
        <f t="shared" si="22"/>
        <v>43595</v>
      </c>
      <c r="S72" s="19">
        <f t="shared" si="23"/>
        <v>43596</v>
      </c>
      <c r="T72" s="20">
        <f t="shared" si="24"/>
        <v>43597</v>
      </c>
      <c r="X72" s="153"/>
      <c r="Y72" s="148"/>
      <c r="Z72" s="148"/>
      <c r="AA72" s="148"/>
      <c r="AB72" s="148"/>
      <c r="AC72" s="148"/>
      <c r="AD72" s="154"/>
      <c r="AG72" s="71"/>
    </row>
    <row r="73" spans="1:50" x14ac:dyDescent="0.3">
      <c r="A73" s="105"/>
      <c r="B73" s="105" t="s">
        <v>126</v>
      </c>
      <c r="C73" s="79"/>
      <c r="D73" s="92"/>
      <c r="E73" s="92" t="s">
        <v>129</v>
      </c>
      <c r="F73" s="92"/>
      <c r="G73" s="92" t="s">
        <v>129</v>
      </c>
      <c r="H73" s="83"/>
      <c r="I73" s="92"/>
      <c r="J73" s="76"/>
      <c r="K73" s="5">
        <f t="shared" si="26"/>
        <v>20</v>
      </c>
      <c r="L73" s="10" t="s">
        <v>35</v>
      </c>
      <c r="M73" s="32">
        <f t="shared" si="25"/>
        <v>43598</v>
      </c>
      <c r="N73" s="27">
        <f t="shared" si="18"/>
        <v>43598</v>
      </c>
      <c r="O73" s="3">
        <f t="shared" si="19"/>
        <v>43599</v>
      </c>
      <c r="P73" s="3">
        <f t="shared" si="20"/>
        <v>43600</v>
      </c>
      <c r="Q73" s="3">
        <f t="shared" si="21"/>
        <v>43601</v>
      </c>
      <c r="R73" s="3">
        <f t="shared" si="22"/>
        <v>43602</v>
      </c>
      <c r="S73" s="6">
        <f t="shared" si="23"/>
        <v>43603</v>
      </c>
      <c r="T73" s="7">
        <f t="shared" si="24"/>
        <v>43604</v>
      </c>
      <c r="X73" s="155" t="s">
        <v>129</v>
      </c>
      <c r="Y73" s="149"/>
      <c r="Z73" s="149"/>
      <c r="AA73" s="149"/>
      <c r="AB73" s="149"/>
      <c r="AC73" s="149"/>
      <c r="AD73" s="156"/>
      <c r="AE73" s="137"/>
    </row>
    <row r="74" spans="1:50" x14ac:dyDescent="0.3">
      <c r="A74" s="105"/>
      <c r="C74" s="79"/>
      <c r="D74" s="92"/>
      <c r="E74" s="92" t="s">
        <v>129</v>
      </c>
      <c r="F74" s="92"/>
      <c r="G74" s="93" t="s">
        <v>136</v>
      </c>
      <c r="H74" s="83"/>
      <c r="I74" s="92"/>
      <c r="J74" s="76"/>
      <c r="K74" s="5">
        <f t="shared" si="26"/>
        <v>21</v>
      </c>
      <c r="L74" s="10" t="s">
        <v>36</v>
      </c>
      <c r="M74" s="32">
        <f t="shared" si="25"/>
        <v>43605</v>
      </c>
      <c r="N74" s="27">
        <f t="shared" si="18"/>
        <v>43605</v>
      </c>
      <c r="O74" s="3">
        <f t="shared" si="19"/>
        <v>43606</v>
      </c>
      <c r="P74" s="3">
        <f t="shared" si="20"/>
        <v>43607</v>
      </c>
      <c r="Q74" s="3">
        <f t="shared" si="21"/>
        <v>43608</v>
      </c>
      <c r="R74" s="3">
        <f t="shared" si="22"/>
        <v>43609</v>
      </c>
      <c r="S74" s="6">
        <f t="shared" si="23"/>
        <v>43610</v>
      </c>
      <c r="T74" s="7">
        <f t="shared" si="24"/>
        <v>43611</v>
      </c>
      <c r="X74" s="155"/>
      <c r="Y74" s="149" t="s">
        <v>129</v>
      </c>
      <c r="Z74" s="149" t="s">
        <v>129</v>
      </c>
      <c r="AA74" s="149"/>
      <c r="AB74" s="149"/>
      <c r="AC74" s="149"/>
      <c r="AD74" s="156"/>
      <c r="AG74" s="71" t="s">
        <v>180</v>
      </c>
    </row>
    <row r="75" spans="1:50" x14ac:dyDescent="0.3">
      <c r="A75" s="105"/>
      <c r="C75" s="79"/>
      <c r="D75" s="92"/>
      <c r="E75" s="92" t="s">
        <v>129</v>
      </c>
      <c r="F75" s="92"/>
      <c r="G75" s="92" t="s">
        <v>129</v>
      </c>
      <c r="H75" s="83"/>
      <c r="I75" s="91" t="s">
        <v>155</v>
      </c>
      <c r="J75" s="76"/>
      <c r="K75" s="5">
        <f t="shared" si="26"/>
        <v>22</v>
      </c>
      <c r="L75" s="10" t="s">
        <v>37</v>
      </c>
      <c r="M75" s="32">
        <f t="shared" si="25"/>
        <v>43612</v>
      </c>
      <c r="N75" s="27">
        <f t="shared" si="18"/>
        <v>43612</v>
      </c>
      <c r="O75" s="3">
        <f t="shared" si="19"/>
        <v>43613</v>
      </c>
      <c r="P75" s="3">
        <f t="shared" si="20"/>
        <v>43614</v>
      </c>
      <c r="Q75" s="6">
        <f t="shared" si="21"/>
        <v>43615</v>
      </c>
      <c r="R75" s="6">
        <f t="shared" si="22"/>
        <v>43616</v>
      </c>
      <c r="S75" s="6">
        <f t="shared" si="23"/>
        <v>43617</v>
      </c>
      <c r="T75" s="7">
        <f t="shared" si="24"/>
        <v>43618</v>
      </c>
      <c r="U75" t="s">
        <v>104</v>
      </c>
      <c r="V75" s="127" t="s">
        <v>143</v>
      </c>
      <c r="W75" s="132" t="s">
        <v>212</v>
      </c>
      <c r="X75" s="155"/>
      <c r="Y75" s="149"/>
      <c r="Z75" s="149"/>
      <c r="AA75" s="149"/>
      <c r="AB75" s="149"/>
      <c r="AC75" s="149" t="s">
        <v>129</v>
      </c>
      <c r="AD75" s="156"/>
      <c r="AF75" s="141"/>
      <c r="AG75" s="117" t="s">
        <v>139</v>
      </c>
      <c r="AH75" s="71"/>
    </row>
    <row r="76" spans="1:50" x14ac:dyDescent="0.3">
      <c r="A76" s="105"/>
      <c r="C76" s="79"/>
      <c r="D76" s="92"/>
      <c r="E76" s="92" t="s">
        <v>129</v>
      </c>
      <c r="F76" s="92"/>
      <c r="G76" s="92" t="s">
        <v>129</v>
      </c>
      <c r="H76" s="83"/>
      <c r="I76" s="92"/>
      <c r="J76" s="76"/>
      <c r="K76" s="5">
        <f t="shared" si="26"/>
        <v>23</v>
      </c>
      <c r="L76" s="10" t="s">
        <v>38</v>
      </c>
      <c r="M76" s="32">
        <f t="shared" si="25"/>
        <v>43619</v>
      </c>
      <c r="N76" s="27">
        <f t="shared" si="18"/>
        <v>43619</v>
      </c>
      <c r="O76" s="165">
        <f t="shared" si="19"/>
        <v>43620</v>
      </c>
      <c r="P76" s="3">
        <f t="shared" si="20"/>
        <v>43621</v>
      </c>
      <c r="Q76" s="3">
        <f t="shared" si="21"/>
        <v>43622</v>
      </c>
      <c r="R76" s="3">
        <f t="shared" si="22"/>
        <v>43623</v>
      </c>
      <c r="S76" s="6">
        <f t="shared" si="23"/>
        <v>43624</v>
      </c>
      <c r="T76" s="7">
        <f t="shared" si="24"/>
        <v>43625</v>
      </c>
      <c r="V76" s="125"/>
      <c r="W76" s="132"/>
      <c r="X76" s="155"/>
      <c r="Y76" s="149"/>
      <c r="Z76" s="149"/>
      <c r="AA76" s="149"/>
      <c r="AB76" s="149" t="s">
        <v>129</v>
      </c>
      <c r="AC76" s="149"/>
      <c r="AD76" s="156"/>
      <c r="AE76" s="146"/>
      <c r="AF76" s="140"/>
      <c r="AG76" s="135" t="s">
        <v>167</v>
      </c>
      <c r="AH76" s="162" t="s">
        <v>204</v>
      </c>
    </row>
    <row r="77" spans="1:50" x14ac:dyDescent="0.3">
      <c r="A77" s="105"/>
      <c r="C77" s="79"/>
      <c r="D77" s="92"/>
      <c r="E77" s="92" t="s">
        <v>129</v>
      </c>
      <c r="F77" s="92"/>
      <c r="G77" s="92" t="s">
        <v>129</v>
      </c>
      <c r="H77" s="83"/>
      <c r="I77" s="92"/>
      <c r="J77" s="76"/>
      <c r="K77" s="5">
        <f t="shared" ref="K77:K84" si="27">IF(K76+1&gt;52,1,K76+1)</f>
        <v>24</v>
      </c>
      <c r="L77" s="10" t="s">
        <v>39</v>
      </c>
      <c r="M77" s="32">
        <f t="shared" si="25"/>
        <v>43626</v>
      </c>
      <c r="N77" s="27">
        <f t="shared" ref="N77:N84" si="28">N76+7</f>
        <v>43626</v>
      </c>
      <c r="O77" s="3">
        <f t="shared" ref="O77:O84" si="29">O76+7</f>
        <v>43627</v>
      </c>
      <c r="P77" s="3">
        <f t="shared" ref="P77:P84" si="30">P76+7</f>
        <v>43628</v>
      </c>
      <c r="Q77" s="3">
        <f t="shared" ref="Q77:Q84" si="31">Q76+7</f>
        <v>43629</v>
      </c>
      <c r="R77" s="3">
        <f t="shared" ref="R77:R84" si="32">R76+7</f>
        <v>43630</v>
      </c>
      <c r="S77" s="6">
        <f t="shared" ref="S77:S84" si="33">S76+7</f>
        <v>43631</v>
      </c>
      <c r="T77" s="7">
        <f t="shared" ref="T77:T84" si="34">T76+7</f>
        <v>43632</v>
      </c>
      <c r="V77" s="125"/>
      <c r="W77" s="132"/>
      <c r="X77" s="155"/>
      <c r="Y77" s="149"/>
      <c r="Z77" s="149"/>
      <c r="AA77" s="149"/>
      <c r="AB77" s="149"/>
      <c r="AC77" s="149" t="s">
        <v>129</v>
      </c>
      <c r="AD77" s="156"/>
      <c r="AF77" s="140"/>
      <c r="AG77" s="71"/>
    </row>
    <row r="78" spans="1:50" x14ac:dyDescent="0.3">
      <c r="A78" s="105"/>
      <c r="C78" s="79"/>
      <c r="D78" s="92" t="s">
        <v>129</v>
      </c>
      <c r="E78" s="92" t="s">
        <v>129</v>
      </c>
      <c r="F78" s="103" t="s">
        <v>132</v>
      </c>
      <c r="G78" s="92" t="s">
        <v>129</v>
      </c>
      <c r="H78" s="83"/>
      <c r="I78" s="103"/>
      <c r="J78" s="76"/>
      <c r="K78" s="5">
        <f t="shared" si="27"/>
        <v>25</v>
      </c>
      <c r="L78" s="10" t="s">
        <v>40</v>
      </c>
      <c r="M78" s="32">
        <f t="shared" si="25"/>
        <v>43633</v>
      </c>
      <c r="N78" s="27">
        <f t="shared" si="28"/>
        <v>43633</v>
      </c>
      <c r="O78" s="3">
        <f t="shared" si="29"/>
        <v>43634</v>
      </c>
      <c r="P78" s="3">
        <f t="shared" si="30"/>
        <v>43635</v>
      </c>
      <c r="Q78" s="3">
        <f t="shared" si="31"/>
        <v>43636</v>
      </c>
      <c r="R78" s="3">
        <f t="shared" si="32"/>
        <v>43637</v>
      </c>
      <c r="S78" s="6">
        <f t="shared" si="33"/>
        <v>43638</v>
      </c>
      <c r="T78" s="7">
        <f t="shared" si="34"/>
        <v>43639</v>
      </c>
      <c r="V78" s="125"/>
      <c r="W78" s="132"/>
      <c r="X78" s="155"/>
      <c r="Y78" s="149" t="s">
        <v>129</v>
      </c>
      <c r="Z78" s="149" t="s">
        <v>129</v>
      </c>
      <c r="AA78" s="149"/>
      <c r="AB78" s="149"/>
      <c r="AC78" s="149"/>
      <c r="AD78" s="156"/>
      <c r="AF78" s="140"/>
    </row>
    <row r="79" spans="1:50" x14ac:dyDescent="0.3">
      <c r="A79" s="105"/>
      <c r="C79" s="79"/>
      <c r="D79" s="92" t="s">
        <v>129</v>
      </c>
      <c r="E79" s="92" t="s">
        <v>129</v>
      </c>
      <c r="F79" s="92" t="s">
        <v>129</v>
      </c>
      <c r="G79" s="92" t="s">
        <v>129</v>
      </c>
      <c r="H79" s="83"/>
      <c r="I79" s="91" t="s">
        <v>191</v>
      </c>
      <c r="J79" s="76"/>
      <c r="K79" s="5">
        <f t="shared" si="27"/>
        <v>26</v>
      </c>
      <c r="L79" s="10" t="s">
        <v>121</v>
      </c>
      <c r="M79" s="66">
        <f t="shared" si="25"/>
        <v>43640</v>
      </c>
      <c r="N79" s="67">
        <f t="shared" si="28"/>
        <v>43640</v>
      </c>
      <c r="O79" s="68">
        <f t="shared" si="29"/>
        <v>43641</v>
      </c>
      <c r="P79" s="68">
        <f t="shared" si="30"/>
        <v>43642</v>
      </c>
      <c r="Q79" s="68">
        <f t="shared" si="31"/>
        <v>43643</v>
      </c>
      <c r="R79" s="69">
        <f t="shared" si="32"/>
        <v>43644</v>
      </c>
      <c r="S79" s="6">
        <f t="shared" si="33"/>
        <v>43645</v>
      </c>
      <c r="T79" s="7">
        <f t="shared" si="34"/>
        <v>43646</v>
      </c>
      <c r="V79" s="125" t="s">
        <v>168</v>
      </c>
      <c r="W79" s="132" t="s">
        <v>211</v>
      </c>
      <c r="X79" s="155" t="s">
        <v>129</v>
      </c>
      <c r="Y79" s="149"/>
      <c r="Z79" s="149"/>
      <c r="AA79" s="149"/>
      <c r="AB79" s="149"/>
      <c r="AC79" s="149"/>
      <c r="AD79" s="156"/>
      <c r="AE79" s="141"/>
      <c r="AF79" s="140"/>
      <c r="AG79" s="71" t="s">
        <v>181</v>
      </c>
      <c r="AH79" s="162"/>
    </row>
    <row r="80" spans="1:50" x14ac:dyDescent="0.3">
      <c r="D80" s="88"/>
      <c r="E80" s="88"/>
      <c r="F80" s="89"/>
      <c r="G80" s="88"/>
      <c r="H80" s="81"/>
      <c r="I80" s="89"/>
      <c r="K80" s="5">
        <f t="shared" si="27"/>
        <v>27</v>
      </c>
      <c r="M80" s="34">
        <f t="shared" si="25"/>
        <v>43647</v>
      </c>
      <c r="N80" s="29">
        <f t="shared" si="28"/>
        <v>43647</v>
      </c>
      <c r="O80" s="11">
        <f t="shared" si="29"/>
        <v>43648</v>
      </c>
      <c r="P80" s="11">
        <f t="shared" si="30"/>
        <v>43649</v>
      </c>
      <c r="Q80" s="11">
        <f t="shared" si="31"/>
        <v>43650</v>
      </c>
      <c r="R80" s="11">
        <f t="shared" si="32"/>
        <v>43651</v>
      </c>
      <c r="S80" s="19">
        <f t="shared" si="33"/>
        <v>43652</v>
      </c>
      <c r="T80" s="20">
        <f t="shared" si="34"/>
        <v>43653</v>
      </c>
      <c r="U80" t="s">
        <v>105</v>
      </c>
      <c r="V80" s="125"/>
      <c r="W80" s="132"/>
      <c r="X80" s="155"/>
      <c r="Y80" s="149"/>
      <c r="Z80" s="149"/>
      <c r="AA80" s="149"/>
      <c r="AB80" s="149" t="s">
        <v>129</v>
      </c>
      <c r="AC80" s="149"/>
      <c r="AD80" s="156"/>
      <c r="AE80" s="146"/>
      <c r="AF80" s="140"/>
      <c r="AG80" s="71" t="s">
        <v>169</v>
      </c>
    </row>
    <row r="81" spans="2:50" s="15" customFormat="1" ht="15" thickBot="1" x14ac:dyDescent="0.35">
      <c r="B81" s="109"/>
      <c r="C81" s="110"/>
      <c r="D81" s="111"/>
      <c r="E81" s="111"/>
      <c r="F81" s="112"/>
      <c r="G81" s="111"/>
      <c r="H81" s="113"/>
      <c r="I81" s="112"/>
      <c r="J81" s="114"/>
      <c r="K81" s="12">
        <f t="shared" si="27"/>
        <v>28</v>
      </c>
      <c r="L81" s="13"/>
      <c r="M81" s="36">
        <f t="shared" si="25"/>
        <v>43654</v>
      </c>
      <c r="N81" s="30">
        <f t="shared" si="28"/>
        <v>43654</v>
      </c>
      <c r="O81" s="14">
        <f t="shared" si="29"/>
        <v>43655</v>
      </c>
      <c r="P81" s="14">
        <f t="shared" si="30"/>
        <v>43656</v>
      </c>
      <c r="Q81" s="14">
        <f t="shared" si="31"/>
        <v>43657</v>
      </c>
      <c r="R81" s="14">
        <f t="shared" si="32"/>
        <v>43658</v>
      </c>
      <c r="S81" s="17">
        <f t="shared" si="33"/>
        <v>43659</v>
      </c>
      <c r="T81" s="18">
        <f t="shared" si="34"/>
        <v>43660</v>
      </c>
      <c r="V81" s="126"/>
      <c r="W81" s="133"/>
      <c r="X81" s="159" t="s">
        <v>129</v>
      </c>
      <c r="Y81" s="151"/>
      <c r="Z81" s="151"/>
      <c r="AA81" s="151"/>
      <c r="AB81" s="151"/>
      <c r="AC81" s="151"/>
      <c r="AD81" s="160"/>
      <c r="AE81" s="143"/>
      <c r="AF81" s="142"/>
      <c r="AG81" s="115" t="s">
        <v>182</v>
      </c>
      <c r="AH81" s="115" t="s">
        <v>170</v>
      </c>
      <c r="AI81" s="115" t="s">
        <v>171</v>
      </c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</row>
    <row r="82" spans="2:50" x14ac:dyDescent="0.3">
      <c r="D82" s="107"/>
      <c r="E82" s="107"/>
      <c r="F82" s="108"/>
      <c r="G82" s="107"/>
      <c r="H82" s="81"/>
      <c r="I82" s="108"/>
      <c r="K82" s="8">
        <f t="shared" si="27"/>
        <v>29</v>
      </c>
      <c r="M82" s="42">
        <f t="shared" si="25"/>
        <v>43661</v>
      </c>
      <c r="N82" s="44">
        <f t="shared" si="28"/>
        <v>43661</v>
      </c>
      <c r="O82" s="19">
        <f t="shared" si="29"/>
        <v>43662</v>
      </c>
      <c r="P82" s="19">
        <f t="shared" si="30"/>
        <v>43663</v>
      </c>
      <c r="Q82" s="19">
        <f t="shared" si="31"/>
        <v>43664</v>
      </c>
      <c r="R82" s="19">
        <f t="shared" si="32"/>
        <v>43665</v>
      </c>
      <c r="S82" s="19">
        <f t="shared" si="33"/>
        <v>43666</v>
      </c>
      <c r="T82" s="20">
        <f t="shared" si="34"/>
        <v>43667</v>
      </c>
      <c r="AG82" s="61"/>
    </row>
    <row r="83" spans="2:50" x14ac:dyDescent="0.3">
      <c r="H83" s="81"/>
      <c r="K83" s="8">
        <f t="shared" si="27"/>
        <v>30</v>
      </c>
      <c r="M83" s="35">
        <f t="shared" si="25"/>
        <v>43668</v>
      </c>
      <c r="N83" s="28">
        <f t="shared" si="28"/>
        <v>43668</v>
      </c>
      <c r="O83" s="6">
        <f t="shared" si="29"/>
        <v>43669</v>
      </c>
      <c r="P83" s="6">
        <f t="shared" si="30"/>
        <v>43670</v>
      </c>
      <c r="Q83" s="6">
        <f t="shared" si="31"/>
        <v>43671</v>
      </c>
      <c r="R83" s="6">
        <f t="shared" si="32"/>
        <v>43672</v>
      </c>
      <c r="S83" s="6">
        <f t="shared" si="33"/>
        <v>43673</v>
      </c>
      <c r="T83" s="7">
        <f t="shared" si="34"/>
        <v>43674</v>
      </c>
    </row>
    <row r="84" spans="2:50" x14ac:dyDescent="0.3">
      <c r="H84" s="81"/>
      <c r="K84" s="8">
        <f t="shared" si="27"/>
        <v>31</v>
      </c>
      <c r="M84" s="35">
        <f t="shared" si="25"/>
        <v>43675</v>
      </c>
      <c r="N84" s="28">
        <f t="shared" si="28"/>
        <v>43675</v>
      </c>
      <c r="O84" s="6">
        <f t="shared" si="29"/>
        <v>43676</v>
      </c>
      <c r="P84" s="6">
        <f t="shared" si="30"/>
        <v>43677</v>
      </c>
      <c r="Q84" s="6">
        <f t="shared" si="31"/>
        <v>43678</v>
      </c>
      <c r="R84" s="6">
        <f t="shared" si="32"/>
        <v>43679</v>
      </c>
      <c r="S84" s="6">
        <f t="shared" si="33"/>
        <v>43680</v>
      </c>
      <c r="T84" s="7">
        <f t="shared" si="34"/>
        <v>43681</v>
      </c>
    </row>
    <row r="85" spans="2:50" x14ac:dyDescent="0.3">
      <c r="H85" s="81"/>
      <c r="K85" s="8">
        <f t="shared" ref="K85:K92" si="35">IF(K84+1&gt;52,1,K84+1)</f>
        <v>32</v>
      </c>
      <c r="M85" s="35">
        <f t="shared" si="25"/>
        <v>43682</v>
      </c>
      <c r="N85" s="28">
        <f t="shared" ref="N85:N92" si="36">N84+7</f>
        <v>43682</v>
      </c>
      <c r="O85" s="6">
        <f t="shared" ref="O85:O92" si="37">O84+7</f>
        <v>43683</v>
      </c>
      <c r="P85" s="6">
        <f t="shared" ref="P85:P92" si="38">P84+7</f>
        <v>43684</v>
      </c>
      <c r="Q85" s="6">
        <f t="shared" ref="Q85:Q92" si="39">Q84+7</f>
        <v>43685</v>
      </c>
      <c r="R85" s="6">
        <f t="shared" ref="R85:R92" si="40">R84+7</f>
        <v>43686</v>
      </c>
      <c r="S85" s="6">
        <f t="shared" ref="S85:S92" si="41">S84+7</f>
        <v>43687</v>
      </c>
      <c r="T85" s="7">
        <f t="shared" ref="T85:T92" si="42">T84+7</f>
        <v>43688</v>
      </c>
    </row>
    <row r="86" spans="2:50" x14ac:dyDescent="0.3">
      <c r="H86" s="81"/>
      <c r="K86" s="8">
        <f t="shared" si="35"/>
        <v>33</v>
      </c>
      <c r="M86" s="35">
        <f t="shared" si="25"/>
        <v>43689</v>
      </c>
      <c r="N86" s="28">
        <f t="shared" si="36"/>
        <v>43689</v>
      </c>
      <c r="O86" s="6">
        <f t="shared" si="37"/>
        <v>43690</v>
      </c>
      <c r="P86" s="6">
        <f t="shared" si="38"/>
        <v>43691</v>
      </c>
      <c r="Q86" s="6">
        <f t="shared" si="39"/>
        <v>43692</v>
      </c>
      <c r="R86" s="6">
        <f t="shared" si="40"/>
        <v>43693</v>
      </c>
      <c r="S86" s="6">
        <f t="shared" si="41"/>
        <v>43694</v>
      </c>
      <c r="T86" s="7">
        <f t="shared" si="42"/>
        <v>43695</v>
      </c>
    </row>
    <row r="87" spans="2:50" ht="15" thickBot="1" x14ac:dyDescent="0.35">
      <c r="H87" s="81"/>
      <c r="K87" s="70">
        <f t="shared" si="35"/>
        <v>34</v>
      </c>
      <c r="L87" s="13"/>
      <c r="M87" s="43">
        <f t="shared" si="25"/>
        <v>43696</v>
      </c>
      <c r="N87" s="45">
        <f t="shared" si="36"/>
        <v>43696</v>
      </c>
      <c r="O87" s="17">
        <f t="shared" si="37"/>
        <v>43697</v>
      </c>
      <c r="P87" s="17">
        <f t="shared" si="38"/>
        <v>43698</v>
      </c>
      <c r="Q87" s="17">
        <f t="shared" si="39"/>
        <v>43699</v>
      </c>
      <c r="R87" s="17">
        <f t="shared" si="40"/>
        <v>43700</v>
      </c>
      <c r="S87" s="17">
        <f t="shared" si="41"/>
        <v>43701</v>
      </c>
      <c r="T87" s="18">
        <f t="shared" si="42"/>
        <v>43702</v>
      </c>
      <c r="U87" s="15"/>
      <c r="V87" s="126"/>
      <c r="W87" s="132"/>
      <c r="X87" s="140"/>
      <c r="Y87" s="140"/>
      <c r="Z87" s="140"/>
      <c r="AA87" s="140"/>
      <c r="AB87" s="140"/>
      <c r="AC87" s="140"/>
      <c r="AD87" s="140"/>
      <c r="AE87" s="140"/>
      <c r="AF87" s="140"/>
    </row>
    <row r="88" spans="2:50" ht="15" thickBot="1" x14ac:dyDescent="0.35">
      <c r="H88" s="81"/>
      <c r="K88" s="70">
        <f t="shared" si="35"/>
        <v>35</v>
      </c>
      <c r="L88" s="13"/>
      <c r="M88" s="121">
        <f t="shared" si="25"/>
        <v>43703</v>
      </c>
      <c r="N88" s="122">
        <f t="shared" si="36"/>
        <v>43703</v>
      </c>
      <c r="O88" s="22">
        <f t="shared" si="37"/>
        <v>43704</v>
      </c>
      <c r="P88" s="22">
        <f t="shared" si="38"/>
        <v>43705</v>
      </c>
      <c r="Q88" s="22">
        <f t="shared" si="39"/>
        <v>43706</v>
      </c>
      <c r="R88" s="22">
        <f t="shared" si="40"/>
        <v>43707</v>
      </c>
      <c r="S88" s="22">
        <f t="shared" si="41"/>
        <v>43708</v>
      </c>
      <c r="T88" s="23">
        <f t="shared" si="42"/>
        <v>43709</v>
      </c>
      <c r="U88" s="15"/>
      <c r="V88" s="126"/>
      <c r="W88" s="132"/>
      <c r="X88" s="140"/>
      <c r="Y88" s="140"/>
      <c r="Z88" s="140"/>
      <c r="AA88" s="140"/>
      <c r="AB88" s="140"/>
      <c r="AC88" s="140"/>
      <c r="AD88" s="140"/>
      <c r="AE88" s="140"/>
      <c r="AF88" s="140"/>
      <c r="AG88" s="61"/>
    </row>
    <row r="89" spans="2:50" x14ac:dyDescent="0.3">
      <c r="H89" s="81"/>
      <c r="K89" s="5">
        <f t="shared" si="35"/>
        <v>36</v>
      </c>
      <c r="M89" s="34">
        <f t="shared" si="25"/>
        <v>43710</v>
      </c>
      <c r="N89" s="29">
        <f t="shared" si="36"/>
        <v>43710</v>
      </c>
      <c r="O89" s="11">
        <f t="shared" si="37"/>
        <v>43711</v>
      </c>
      <c r="P89" s="11">
        <f t="shared" si="38"/>
        <v>43712</v>
      </c>
      <c r="Q89" s="11">
        <f t="shared" si="39"/>
        <v>43713</v>
      </c>
      <c r="R89" s="11">
        <f t="shared" si="40"/>
        <v>43714</v>
      </c>
      <c r="S89" s="19">
        <f t="shared" si="41"/>
        <v>43715</v>
      </c>
      <c r="T89" s="20">
        <f t="shared" si="42"/>
        <v>43716</v>
      </c>
    </row>
    <row r="90" spans="2:50" x14ac:dyDescent="0.3">
      <c r="H90" s="81"/>
      <c r="K90" s="5">
        <f t="shared" si="35"/>
        <v>37</v>
      </c>
      <c r="M90" s="32">
        <f t="shared" si="25"/>
        <v>43717</v>
      </c>
      <c r="N90" s="27">
        <f t="shared" si="36"/>
        <v>43717</v>
      </c>
      <c r="O90" s="3">
        <f t="shared" si="37"/>
        <v>43718</v>
      </c>
      <c r="P90" s="3">
        <f t="shared" si="38"/>
        <v>43719</v>
      </c>
      <c r="Q90" s="3">
        <f t="shared" si="39"/>
        <v>43720</v>
      </c>
      <c r="R90" s="3">
        <f t="shared" si="40"/>
        <v>43721</v>
      </c>
      <c r="S90" s="6">
        <f t="shared" si="41"/>
        <v>43722</v>
      </c>
      <c r="T90" s="7">
        <f t="shared" si="42"/>
        <v>43723</v>
      </c>
    </row>
    <row r="91" spans="2:50" x14ac:dyDescent="0.3">
      <c r="H91" s="81"/>
      <c r="K91" s="5">
        <f t="shared" si="35"/>
        <v>38</v>
      </c>
      <c r="M91" s="32">
        <f t="shared" si="25"/>
        <v>43724</v>
      </c>
      <c r="N91" s="27">
        <f t="shared" si="36"/>
        <v>43724</v>
      </c>
      <c r="O91" s="3">
        <f t="shared" si="37"/>
        <v>43725</v>
      </c>
      <c r="P91" s="3">
        <f t="shared" si="38"/>
        <v>43726</v>
      </c>
      <c r="Q91" s="3">
        <f t="shared" si="39"/>
        <v>43727</v>
      </c>
      <c r="R91" s="3">
        <f t="shared" si="40"/>
        <v>43728</v>
      </c>
      <c r="S91" s="6">
        <f t="shared" si="41"/>
        <v>43729</v>
      </c>
      <c r="T91" s="7">
        <f t="shared" si="42"/>
        <v>43730</v>
      </c>
    </row>
    <row r="92" spans="2:50" x14ac:dyDescent="0.3">
      <c r="H92" s="81"/>
      <c r="K92" s="5">
        <f t="shared" si="35"/>
        <v>39</v>
      </c>
      <c r="M92" s="32">
        <f t="shared" si="25"/>
        <v>43731</v>
      </c>
      <c r="N92" s="27">
        <f t="shared" si="36"/>
        <v>43731</v>
      </c>
      <c r="O92" s="3">
        <f t="shared" si="37"/>
        <v>43732</v>
      </c>
      <c r="P92" s="3">
        <f t="shared" si="38"/>
        <v>43733</v>
      </c>
      <c r="Q92" s="3">
        <f t="shared" si="39"/>
        <v>43734</v>
      </c>
      <c r="R92" s="3">
        <f t="shared" si="40"/>
        <v>43735</v>
      </c>
      <c r="S92" s="6">
        <f t="shared" si="41"/>
        <v>43736</v>
      </c>
      <c r="T92" s="7">
        <f t="shared" si="42"/>
        <v>43737</v>
      </c>
    </row>
    <row r="93" spans="2:50" x14ac:dyDescent="0.3">
      <c r="H93" s="81"/>
      <c r="K93" s="5">
        <f t="shared" ref="K93:K100" si="43">IF(K92+1&gt;52,1,K92+1)</f>
        <v>40</v>
      </c>
      <c r="M93" s="32">
        <f t="shared" si="25"/>
        <v>43738</v>
      </c>
      <c r="N93" s="27">
        <f t="shared" ref="N93:N100" si="44">N92+7</f>
        <v>43738</v>
      </c>
      <c r="O93" s="3">
        <f t="shared" ref="O93:O100" si="45">O92+7</f>
        <v>43739</v>
      </c>
      <c r="P93" s="3">
        <f t="shared" ref="P93:P100" si="46">P92+7</f>
        <v>43740</v>
      </c>
      <c r="Q93" s="3">
        <f t="shared" ref="Q93:Q100" si="47">Q92+7</f>
        <v>43741</v>
      </c>
      <c r="R93" s="3">
        <f t="shared" ref="R93:R100" si="48">R92+7</f>
        <v>43742</v>
      </c>
      <c r="S93" s="6">
        <f t="shared" ref="S93:S100" si="49">S92+7</f>
        <v>43743</v>
      </c>
      <c r="T93" s="7">
        <f t="shared" ref="T93:T100" si="50">T92+7</f>
        <v>43744</v>
      </c>
    </row>
    <row r="94" spans="2:50" x14ac:dyDescent="0.3">
      <c r="H94" s="81"/>
      <c r="K94" s="5">
        <f t="shared" si="43"/>
        <v>41</v>
      </c>
      <c r="M94" s="32">
        <f t="shared" ref="M94:M111" si="51">N94</f>
        <v>43745</v>
      </c>
      <c r="N94" s="27">
        <f t="shared" si="44"/>
        <v>43745</v>
      </c>
      <c r="O94" s="3">
        <f t="shared" si="45"/>
        <v>43746</v>
      </c>
      <c r="P94" s="3">
        <f t="shared" si="46"/>
        <v>43747</v>
      </c>
      <c r="Q94" s="3">
        <f t="shared" si="47"/>
        <v>43748</v>
      </c>
      <c r="R94" s="3">
        <f t="shared" si="48"/>
        <v>43749</v>
      </c>
      <c r="S94" s="6">
        <f t="shared" si="49"/>
        <v>43750</v>
      </c>
      <c r="T94" s="7">
        <f t="shared" si="50"/>
        <v>43751</v>
      </c>
    </row>
    <row r="95" spans="2:50" x14ac:dyDescent="0.3">
      <c r="H95" s="81"/>
      <c r="K95" s="8">
        <f t="shared" si="43"/>
        <v>42</v>
      </c>
      <c r="M95" s="35">
        <f t="shared" si="51"/>
        <v>43752</v>
      </c>
      <c r="N95" s="27">
        <f t="shared" si="44"/>
        <v>43752</v>
      </c>
      <c r="O95" s="3">
        <f t="shared" si="45"/>
        <v>43753</v>
      </c>
      <c r="P95" s="3">
        <f t="shared" si="46"/>
        <v>43754</v>
      </c>
      <c r="Q95" s="3">
        <f t="shared" si="47"/>
        <v>43755</v>
      </c>
      <c r="R95" s="3">
        <f t="shared" si="48"/>
        <v>43756</v>
      </c>
      <c r="S95" s="6">
        <f t="shared" si="49"/>
        <v>43757</v>
      </c>
      <c r="T95" s="7">
        <f t="shared" si="50"/>
        <v>43758</v>
      </c>
    </row>
    <row r="96" spans="2:50" x14ac:dyDescent="0.3">
      <c r="H96" s="81"/>
      <c r="K96" s="5">
        <f t="shared" si="43"/>
        <v>43</v>
      </c>
      <c r="M96" s="32">
        <f t="shared" si="51"/>
        <v>43759</v>
      </c>
      <c r="N96" s="27">
        <f t="shared" si="44"/>
        <v>43759</v>
      </c>
      <c r="O96" s="3">
        <f t="shared" si="45"/>
        <v>43760</v>
      </c>
      <c r="P96" s="3">
        <f t="shared" si="46"/>
        <v>43761</v>
      </c>
      <c r="Q96" s="3">
        <f t="shared" si="47"/>
        <v>43762</v>
      </c>
      <c r="R96" s="3">
        <f t="shared" si="48"/>
        <v>43763</v>
      </c>
      <c r="S96" s="6">
        <f t="shared" si="49"/>
        <v>43764</v>
      </c>
      <c r="T96" s="7">
        <f t="shared" si="50"/>
        <v>43765</v>
      </c>
    </row>
    <row r="97" spans="8:20" x14ac:dyDescent="0.3">
      <c r="H97" s="81"/>
      <c r="K97" s="5">
        <f t="shared" si="43"/>
        <v>44</v>
      </c>
      <c r="L97" s="9"/>
      <c r="M97" s="32">
        <f t="shared" si="51"/>
        <v>43766</v>
      </c>
      <c r="N97" s="27">
        <f t="shared" si="44"/>
        <v>43766</v>
      </c>
      <c r="O97" s="3">
        <f t="shared" si="45"/>
        <v>43767</v>
      </c>
      <c r="P97" s="3">
        <f t="shared" si="46"/>
        <v>43768</v>
      </c>
      <c r="Q97" s="3">
        <f t="shared" si="47"/>
        <v>43769</v>
      </c>
      <c r="R97" s="3">
        <f t="shared" si="48"/>
        <v>43770</v>
      </c>
      <c r="S97" s="6">
        <f t="shared" si="49"/>
        <v>43771</v>
      </c>
      <c r="T97" s="7">
        <f t="shared" si="50"/>
        <v>43772</v>
      </c>
    </row>
    <row r="98" spans="8:20" x14ac:dyDescent="0.3">
      <c r="H98" s="81"/>
      <c r="K98" s="5">
        <f t="shared" si="43"/>
        <v>45</v>
      </c>
      <c r="M98" s="32">
        <f t="shared" si="51"/>
        <v>43773</v>
      </c>
      <c r="N98" s="27">
        <f t="shared" si="44"/>
        <v>43773</v>
      </c>
      <c r="O98" s="3">
        <f t="shared" si="45"/>
        <v>43774</v>
      </c>
      <c r="P98" s="3">
        <f t="shared" si="46"/>
        <v>43775</v>
      </c>
      <c r="Q98" s="3">
        <f t="shared" si="47"/>
        <v>43776</v>
      </c>
      <c r="R98" s="3">
        <f t="shared" si="48"/>
        <v>43777</v>
      </c>
      <c r="S98" s="6">
        <f t="shared" si="49"/>
        <v>43778</v>
      </c>
      <c r="T98" s="7">
        <f t="shared" si="50"/>
        <v>43779</v>
      </c>
    </row>
    <row r="99" spans="8:20" x14ac:dyDescent="0.3">
      <c r="H99" s="81"/>
      <c r="K99" s="5">
        <f t="shared" si="43"/>
        <v>46</v>
      </c>
      <c r="M99" s="32">
        <f t="shared" si="51"/>
        <v>43780</v>
      </c>
      <c r="N99" s="27">
        <f t="shared" si="44"/>
        <v>43780</v>
      </c>
      <c r="O99" s="3">
        <f t="shared" si="45"/>
        <v>43781</v>
      </c>
      <c r="P99" s="3">
        <f t="shared" si="46"/>
        <v>43782</v>
      </c>
      <c r="Q99" s="3">
        <f t="shared" si="47"/>
        <v>43783</v>
      </c>
      <c r="R99" s="3">
        <f t="shared" si="48"/>
        <v>43784</v>
      </c>
      <c r="S99" s="6">
        <f t="shared" si="49"/>
        <v>43785</v>
      </c>
      <c r="T99" s="7">
        <f t="shared" si="50"/>
        <v>43786</v>
      </c>
    </row>
    <row r="100" spans="8:20" x14ac:dyDescent="0.3">
      <c r="H100" s="81"/>
      <c r="K100" s="5">
        <f t="shared" si="43"/>
        <v>47</v>
      </c>
      <c r="M100" s="32">
        <f t="shared" si="51"/>
        <v>43787</v>
      </c>
      <c r="N100" s="27">
        <f t="shared" si="44"/>
        <v>43787</v>
      </c>
      <c r="O100" s="3">
        <f t="shared" si="45"/>
        <v>43788</v>
      </c>
      <c r="P100" s="3">
        <f t="shared" si="46"/>
        <v>43789</v>
      </c>
      <c r="Q100" s="3">
        <f t="shared" si="47"/>
        <v>43790</v>
      </c>
      <c r="R100" s="3">
        <f t="shared" si="48"/>
        <v>43791</v>
      </c>
      <c r="S100" s="6">
        <f t="shared" si="49"/>
        <v>43792</v>
      </c>
      <c r="T100" s="7">
        <f t="shared" si="50"/>
        <v>43793</v>
      </c>
    </row>
    <row r="101" spans="8:20" x14ac:dyDescent="0.3">
      <c r="H101" s="81"/>
      <c r="K101" s="5">
        <f t="shared" ref="K101:K111" si="52">IF(K100+1&gt;52,1,K100+1)</f>
        <v>48</v>
      </c>
      <c r="M101" s="32">
        <f t="shared" si="51"/>
        <v>43794</v>
      </c>
      <c r="N101" s="27">
        <f t="shared" ref="N101:N111" si="53">N100+7</f>
        <v>43794</v>
      </c>
      <c r="O101" s="3">
        <f t="shared" ref="O101:O111" si="54">O100+7</f>
        <v>43795</v>
      </c>
      <c r="P101" s="3">
        <f t="shared" ref="P101:P111" si="55">P100+7</f>
        <v>43796</v>
      </c>
      <c r="Q101" s="3">
        <f t="shared" ref="Q101:Q111" si="56">Q100+7</f>
        <v>43797</v>
      </c>
      <c r="R101" s="3">
        <f t="shared" ref="R101:R111" si="57">R100+7</f>
        <v>43798</v>
      </c>
      <c r="S101" s="6">
        <f t="shared" ref="S101:S111" si="58">S100+7</f>
        <v>43799</v>
      </c>
      <c r="T101" s="7">
        <f t="shared" ref="T101:T111" si="59">T100+7</f>
        <v>43800</v>
      </c>
    </row>
    <row r="102" spans="8:20" x14ac:dyDescent="0.3">
      <c r="H102" s="81"/>
      <c r="K102" s="5">
        <f t="shared" si="52"/>
        <v>49</v>
      </c>
      <c r="M102" s="32">
        <f t="shared" si="51"/>
        <v>43801</v>
      </c>
      <c r="N102" s="27">
        <f t="shared" si="53"/>
        <v>43801</v>
      </c>
      <c r="O102" s="3">
        <f t="shared" si="54"/>
        <v>43802</v>
      </c>
      <c r="P102" s="3">
        <f t="shared" si="55"/>
        <v>43803</v>
      </c>
      <c r="Q102" s="3">
        <f t="shared" si="56"/>
        <v>43804</v>
      </c>
      <c r="R102" s="3">
        <f t="shared" si="57"/>
        <v>43805</v>
      </c>
      <c r="S102" s="6">
        <f t="shared" si="58"/>
        <v>43806</v>
      </c>
      <c r="T102" s="7">
        <f t="shared" si="59"/>
        <v>43807</v>
      </c>
    </row>
    <row r="103" spans="8:20" x14ac:dyDescent="0.3">
      <c r="H103" s="81"/>
      <c r="K103" s="5">
        <f t="shared" si="52"/>
        <v>50</v>
      </c>
      <c r="M103" s="32">
        <f t="shared" si="51"/>
        <v>43808</v>
      </c>
      <c r="N103" s="27">
        <f t="shared" si="53"/>
        <v>43808</v>
      </c>
      <c r="O103" s="3">
        <f t="shared" si="54"/>
        <v>43809</v>
      </c>
      <c r="P103" s="3">
        <f t="shared" si="55"/>
        <v>43810</v>
      </c>
      <c r="Q103" s="3">
        <f t="shared" si="56"/>
        <v>43811</v>
      </c>
      <c r="R103" s="3">
        <f t="shared" si="57"/>
        <v>43812</v>
      </c>
      <c r="S103" s="6">
        <f t="shared" si="58"/>
        <v>43813</v>
      </c>
      <c r="T103" s="7">
        <f t="shared" si="59"/>
        <v>43814</v>
      </c>
    </row>
    <row r="104" spans="8:20" x14ac:dyDescent="0.3">
      <c r="H104" s="81"/>
      <c r="K104" s="5">
        <f t="shared" si="52"/>
        <v>51</v>
      </c>
      <c r="M104" s="32">
        <f t="shared" si="51"/>
        <v>43815</v>
      </c>
      <c r="N104" s="27">
        <f t="shared" si="53"/>
        <v>43815</v>
      </c>
      <c r="O104" s="3">
        <f t="shared" si="54"/>
        <v>43816</v>
      </c>
      <c r="P104" s="3">
        <f t="shared" si="55"/>
        <v>43817</v>
      </c>
      <c r="Q104" s="3">
        <f t="shared" si="56"/>
        <v>43818</v>
      </c>
      <c r="R104" s="3">
        <f t="shared" si="57"/>
        <v>43819</v>
      </c>
      <c r="S104" s="6">
        <f t="shared" si="58"/>
        <v>43820</v>
      </c>
      <c r="T104" s="7">
        <f t="shared" si="59"/>
        <v>43821</v>
      </c>
    </row>
    <row r="105" spans="8:20" x14ac:dyDescent="0.3">
      <c r="H105" s="81"/>
      <c r="K105" s="5">
        <f t="shared" si="52"/>
        <v>52</v>
      </c>
      <c r="M105" s="32">
        <f t="shared" si="51"/>
        <v>43822</v>
      </c>
      <c r="N105" s="27">
        <f t="shared" si="53"/>
        <v>43822</v>
      </c>
      <c r="O105" s="3">
        <f t="shared" si="54"/>
        <v>43823</v>
      </c>
      <c r="P105" s="3">
        <f t="shared" si="55"/>
        <v>43824</v>
      </c>
      <c r="Q105" s="3">
        <f t="shared" si="56"/>
        <v>43825</v>
      </c>
      <c r="R105" s="3">
        <f t="shared" si="57"/>
        <v>43826</v>
      </c>
      <c r="S105" s="6">
        <f t="shared" si="58"/>
        <v>43827</v>
      </c>
      <c r="T105" s="7">
        <f t="shared" si="59"/>
        <v>43828</v>
      </c>
    </row>
    <row r="106" spans="8:20" x14ac:dyDescent="0.3">
      <c r="H106" s="81"/>
      <c r="K106" s="5">
        <f t="shared" si="52"/>
        <v>1</v>
      </c>
      <c r="M106" s="32">
        <f t="shared" si="51"/>
        <v>43829</v>
      </c>
      <c r="N106" s="27">
        <f t="shared" si="53"/>
        <v>43829</v>
      </c>
      <c r="O106" s="3">
        <f t="shared" si="54"/>
        <v>43830</v>
      </c>
      <c r="P106" s="3">
        <f t="shared" si="55"/>
        <v>43831</v>
      </c>
      <c r="Q106" s="3">
        <f t="shared" si="56"/>
        <v>43832</v>
      </c>
      <c r="R106" s="3">
        <f t="shared" si="57"/>
        <v>43833</v>
      </c>
      <c r="S106" s="6">
        <f t="shared" si="58"/>
        <v>43834</v>
      </c>
      <c r="T106" s="7">
        <f t="shared" si="59"/>
        <v>43835</v>
      </c>
    </row>
    <row r="107" spans="8:20" x14ac:dyDescent="0.3">
      <c r="H107" s="81"/>
      <c r="K107" s="5">
        <f t="shared" si="52"/>
        <v>2</v>
      </c>
      <c r="M107" s="32">
        <f t="shared" si="51"/>
        <v>43836</v>
      </c>
      <c r="N107" s="27">
        <f t="shared" si="53"/>
        <v>43836</v>
      </c>
      <c r="O107" s="3">
        <f t="shared" si="54"/>
        <v>43837</v>
      </c>
      <c r="P107" s="3">
        <f t="shared" si="55"/>
        <v>43838</v>
      </c>
      <c r="Q107" s="3">
        <f t="shared" si="56"/>
        <v>43839</v>
      </c>
      <c r="R107" s="3">
        <f t="shared" si="57"/>
        <v>43840</v>
      </c>
      <c r="S107" s="6">
        <f t="shared" si="58"/>
        <v>43841</v>
      </c>
      <c r="T107" s="7">
        <f t="shared" si="59"/>
        <v>43842</v>
      </c>
    </row>
    <row r="108" spans="8:20" x14ac:dyDescent="0.3">
      <c r="H108" s="81"/>
      <c r="K108" s="5">
        <f t="shared" si="52"/>
        <v>3</v>
      </c>
      <c r="M108" s="32">
        <f t="shared" si="51"/>
        <v>43843</v>
      </c>
      <c r="N108" s="27">
        <f t="shared" si="53"/>
        <v>43843</v>
      </c>
      <c r="O108" s="3">
        <f t="shared" si="54"/>
        <v>43844</v>
      </c>
      <c r="P108" s="3">
        <f t="shared" si="55"/>
        <v>43845</v>
      </c>
      <c r="Q108" s="3">
        <f t="shared" si="56"/>
        <v>43846</v>
      </c>
      <c r="R108" s="3">
        <f t="shared" si="57"/>
        <v>43847</v>
      </c>
      <c r="S108" s="6">
        <f t="shared" si="58"/>
        <v>43848</v>
      </c>
      <c r="T108" s="7">
        <f t="shared" si="59"/>
        <v>43849</v>
      </c>
    </row>
    <row r="109" spans="8:20" x14ac:dyDescent="0.3">
      <c r="H109" s="81"/>
      <c r="K109" s="5">
        <f t="shared" si="52"/>
        <v>4</v>
      </c>
      <c r="M109" s="32">
        <f t="shared" si="51"/>
        <v>43850</v>
      </c>
      <c r="N109" s="27">
        <f t="shared" si="53"/>
        <v>43850</v>
      </c>
      <c r="O109" s="3">
        <f t="shared" si="54"/>
        <v>43851</v>
      </c>
      <c r="P109" s="3">
        <f t="shared" si="55"/>
        <v>43852</v>
      </c>
      <c r="Q109" s="3">
        <f t="shared" si="56"/>
        <v>43853</v>
      </c>
      <c r="R109" s="3">
        <f t="shared" si="57"/>
        <v>43854</v>
      </c>
      <c r="S109" s="6">
        <f t="shared" si="58"/>
        <v>43855</v>
      </c>
      <c r="T109" s="7">
        <f t="shared" si="59"/>
        <v>43856</v>
      </c>
    </row>
    <row r="110" spans="8:20" x14ac:dyDescent="0.3">
      <c r="H110" s="81"/>
      <c r="K110" s="5">
        <f t="shared" si="52"/>
        <v>5</v>
      </c>
      <c r="M110" s="32">
        <f t="shared" si="51"/>
        <v>43857</v>
      </c>
      <c r="N110" s="27">
        <f t="shared" si="53"/>
        <v>43857</v>
      </c>
      <c r="O110" s="3">
        <f t="shared" si="54"/>
        <v>43858</v>
      </c>
      <c r="P110" s="3">
        <f t="shared" si="55"/>
        <v>43859</v>
      </c>
      <c r="Q110" s="3">
        <f t="shared" si="56"/>
        <v>43860</v>
      </c>
      <c r="R110" s="3">
        <f t="shared" si="57"/>
        <v>43861</v>
      </c>
      <c r="S110" s="6">
        <f t="shared" si="58"/>
        <v>43862</v>
      </c>
      <c r="T110" s="7">
        <f t="shared" si="59"/>
        <v>43863</v>
      </c>
    </row>
    <row r="111" spans="8:20" x14ac:dyDescent="0.3">
      <c r="H111" s="81"/>
      <c r="K111" s="5">
        <f t="shared" si="52"/>
        <v>6</v>
      </c>
      <c r="M111" s="32">
        <f t="shared" si="51"/>
        <v>43864</v>
      </c>
      <c r="N111" s="27">
        <f t="shared" si="53"/>
        <v>43864</v>
      </c>
      <c r="O111" s="3">
        <f t="shared" si="54"/>
        <v>43865</v>
      </c>
      <c r="P111" s="3">
        <f t="shared" si="55"/>
        <v>43866</v>
      </c>
      <c r="Q111" s="3">
        <f t="shared" si="56"/>
        <v>43867</v>
      </c>
      <c r="R111" s="3">
        <f t="shared" si="57"/>
        <v>43868</v>
      </c>
      <c r="S111" s="6">
        <f t="shared" si="58"/>
        <v>43869</v>
      </c>
      <c r="T111" s="7">
        <f t="shared" si="59"/>
        <v>43870</v>
      </c>
    </row>
    <row r="112" spans="8:20" x14ac:dyDescent="0.3">
      <c r="H112" s="81"/>
      <c r="N112" s="2"/>
      <c r="O112" s="2"/>
      <c r="P112" s="2"/>
      <c r="Q112" s="2"/>
      <c r="R112" s="2"/>
      <c r="S112" s="21"/>
      <c r="T112" s="21"/>
    </row>
    <row r="113" spans="8:20" x14ac:dyDescent="0.3">
      <c r="H113" s="81"/>
      <c r="N113" s="2"/>
      <c r="O113" s="2"/>
      <c r="P113" s="2"/>
      <c r="Q113" s="2"/>
      <c r="R113" s="2"/>
      <c r="S113" s="21"/>
      <c r="T113" s="21"/>
    </row>
    <row r="114" spans="8:20" x14ac:dyDescent="0.3">
      <c r="H114" s="81"/>
      <c r="N114" s="2"/>
      <c r="O114" s="2"/>
      <c r="P114" s="2"/>
      <c r="Q114" s="2"/>
      <c r="R114" s="2"/>
      <c r="S114" s="21"/>
      <c r="T114" s="21"/>
    </row>
    <row r="115" spans="8:20" x14ac:dyDescent="0.3">
      <c r="H115" s="81"/>
      <c r="N115" s="2"/>
      <c r="O115" s="2"/>
      <c r="P115" s="2"/>
      <c r="Q115" s="2"/>
      <c r="R115" s="2"/>
      <c r="S115" s="21"/>
      <c r="T115" s="21"/>
    </row>
    <row r="116" spans="8:20" x14ac:dyDescent="0.3">
      <c r="H116" s="81"/>
      <c r="N116" s="2"/>
      <c r="O116" s="2"/>
      <c r="P116" s="2"/>
      <c r="Q116" s="2"/>
      <c r="R116" s="2"/>
      <c r="S116" s="21"/>
      <c r="T116" s="21"/>
    </row>
    <row r="117" spans="8:20" x14ac:dyDescent="0.3">
      <c r="H117" s="81"/>
      <c r="N117" s="2"/>
      <c r="O117" s="2"/>
      <c r="P117" s="2"/>
      <c r="Q117" s="2"/>
      <c r="R117" s="2"/>
      <c r="S117" s="21"/>
      <c r="T117" s="21"/>
    </row>
    <row r="118" spans="8:20" x14ac:dyDescent="0.3">
      <c r="H118" s="81"/>
      <c r="N118" s="2"/>
      <c r="O118" s="2"/>
      <c r="P118" s="2"/>
      <c r="Q118" s="2"/>
      <c r="R118" s="2"/>
      <c r="S118" s="21"/>
      <c r="T118" s="21"/>
    </row>
    <row r="119" spans="8:20" x14ac:dyDescent="0.3">
      <c r="H119" s="81"/>
      <c r="N119" s="2"/>
      <c r="O119" s="2"/>
      <c r="P119" s="2"/>
      <c r="Q119" s="2"/>
      <c r="R119" s="2"/>
      <c r="S119" s="21"/>
      <c r="T119" s="21"/>
    </row>
    <row r="120" spans="8:20" x14ac:dyDescent="0.3">
      <c r="H120" s="81"/>
      <c r="N120" s="2"/>
      <c r="O120" s="2"/>
      <c r="P120" s="2"/>
      <c r="Q120" s="2"/>
      <c r="R120" s="2"/>
      <c r="S120" s="21"/>
      <c r="T120" s="21"/>
    </row>
    <row r="121" spans="8:20" x14ac:dyDescent="0.3">
      <c r="H121" s="81"/>
      <c r="N121" s="2"/>
      <c r="O121" s="2"/>
      <c r="P121" s="2"/>
      <c r="Q121" s="2"/>
      <c r="R121" s="2"/>
      <c r="S121" s="21"/>
      <c r="T121" s="21"/>
    </row>
    <row r="122" spans="8:20" x14ac:dyDescent="0.3">
      <c r="H122" s="81"/>
      <c r="N122" s="2"/>
      <c r="O122" s="2"/>
      <c r="P122" s="2"/>
      <c r="Q122" s="2"/>
      <c r="R122" s="2"/>
      <c r="S122" s="21"/>
      <c r="T122" s="21"/>
    </row>
    <row r="123" spans="8:20" x14ac:dyDescent="0.3">
      <c r="H123" s="81"/>
      <c r="N123" s="2"/>
      <c r="O123" s="2"/>
      <c r="P123" s="2"/>
      <c r="Q123" s="2"/>
      <c r="R123" s="2"/>
      <c r="S123" s="21"/>
      <c r="T123" s="21"/>
    </row>
    <row r="124" spans="8:20" x14ac:dyDescent="0.3">
      <c r="H124" s="81"/>
      <c r="N124" s="2"/>
      <c r="O124" s="2"/>
      <c r="P124" s="2"/>
      <c r="Q124" s="2"/>
      <c r="R124" s="2"/>
      <c r="S124" s="21"/>
      <c r="T124" s="21"/>
    </row>
    <row r="125" spans="8:20" x14ac:dyDescent="0.3">
      <c r="H125" s="81"/>
      <c r="N125" s="2"/>
      <c r="O125" s="2"/>
      <c r="P125" s="2"/>
      <c r="Q125" s="2"/>
      <c r="R125" s="2"/>
      <c r="S125" s="21"/>
      <c r="T125" s="21"/>
    </row>
    <row r="126" spans="8:20" x14ac:dyDescent="0.3">
      <c r="H126" s="81"/>
      <c r="N126" s="2"/>
      <c r="O126" s="2"/>
      <c r="P126" s="2"/>
      <c r="Q126" s="2"/>
      <c r="R126" s="2"/>
      <c r="S126" s="21"/>
      <c r="T126" s="21"/>
    </row>
    <row r="127" spans="8:20" x14ac:dyDescent="0.3">
      <c r="H127" s="81"/>
      <c r="N127" s="2"/>
      <c r="O127" s="2"/>
      <c r="P127" s="2"/>
      <c r="Q127" s="2"/>
      <c r="R127" s="2"/>
      <c r="S127" s="21"/>
      <c r="T127" s="21"/>
    </row>
    <row r="128" spans="8:20" x14ac:dyDescent="0.3">
      <c r="H128" s="81"/>
      <c r="N128" s="2"/>
      <c r="O128" s="2"/>
      <c r="P128" s="2"/>
      <c r="Q128" s="2"/>
      <c r="R128" s="2"/>
      <c r="S128" s="21"/>
      <c r="T128" s="21"/>
    </row>
    <row r="129" spans="8:20" x14ac:dyDescent="0.3">
      <c r="H129" s="81"/>
      <c r="N129" s="2"/>
      <c r="O129" s="2"/>
      <c r="P129" s="2"/>
      <c r="Q129" s="2"/>
      <c r="R129" s="2"/>
      <c r="S129" s="21"/>
      <c r="T129" s="21"/>
    </row>
    <row r="130" spans="8:20" x14ac:dyDescent="0.3">
      <c r="H130" s="81"/>
      <c r="N130" s="2"/>
      <c r="O130" s="2"/>
      <c r="P130" s="2"/>
      <c r="Q130" s="2"/>
      <c r="R130" s="2"/>
      <c r="S130" s="21"/>
      <c r="T130" s="21"/>
    </row>
    <row r="131" spans="8:20" x14ac:dyDescent="0.3">
      <c r="N131" s="2"/>
      <c r="O131" s="2"/>
      <c r="P131" s="2"/>
      <c r="Q131" s="2"/>
      <c r="R131" s="2"/>
      <c r="S131" s="21"/>
      <c r="T131" s="21"/>
    </row>
    <row r="132" spans="8:20" x14ac:dyDescent="0.3">
      <c r="N132" s="2"/>
      <c r="O132" s="2"/>
      <c r="P132" s="2"/>
      <c r="Q132" s="2"/>
      <c r="R132" s="2"/>
      <c r="S132" s="21"/>
      <c r="T132" s="21"/>
    </row>
    <row r="133" spans="8:20" x14ac:dyDescent="0.3">
      <c r="N133" s="2"/>
      <c r="O133" s="2"/>
      <c r="P133" s="2"/>
      <c r="Q133" s="2"/>
      <c r="R133" s="2"/>
      <c r="S133" s="21"/>
      <c r="T133" s="21"/>
    </row>
    <row r="134" spans="8:20" x14ac:dyDescent="0.3">
      <c r="N134" s="2"/>
      <c r="O134" s="2"/>
      <c r="P134" s="2"/>
      <c r="Q134" s="2"/>
      <c r="R134" s="2"/>
      <c r="S134" s="21"/>
      <c r="T134" s="21"/>
    </row>
    <row r="135" spans="8:20" x14ac:dyDescent="0.3">
      <c r="N135" s="2"/>
      <c r="O135" s="2"/>
      <c r="P135" s="2"/>
      <c r="Q135" s="2"/>
      <c r="R135" s="2"/>
      <c r="S135" s="21"/>
      <c r="T135" s="21"/>
    </row>
    <row r="136" spans="8:20" x14ac:dyDescent="0.3">
      <c r="N136" s="2"/>
      <c r="O136" s="2"/>
      <c r="P136" s="2"/>
      <c r="Q136" s="2"/>
      <c r="R136" s="2"/>
      <c r="S136" s="21"/>
      <c r="T136" s="21"/>
    </row>
    <row r="137" spans="8:20" x14ac:dyDescent="0.3">
      <c r="N137" s="2"/>
      <c r="O137" s="2"/>
      <c r="P137" s="2"/>
      <c r="Q137" s="2"/>
      <c r="R137" s="2"/>
      <c r="S137" s="21"/>
      <c r="T137" s="21"/>
    </row>
    <row r="138" spans="8:20" x14ac:dyDescent="0.3">
      <c r="N138" s="2"/>
      <c r="O138" s="2"/>
      <c r="P138" s="2"/>
      <c r="Q138" s="2"/>
      <c r="R138" s="2"/>
      <c r="S138" s="21"/>
      <c r="T138" s="21"/>
    </row>
    <row r="139" spans="8:20" x14ac:dyDescent="0.3">
      <c r="N139" s="2"/>
      <c r="O139" s="2"/>
      <c r="P139" s="2"/>
      <c r="Q139" s="2"/>
      <c r="R139" s="2"/>
      <c r="S139" s="21"/>
      <c r="T139" s="21"/>
    </row>
    <row r="140" spans="8:20" x14ac:dyDescent="0.3">
      <c r="N140" s="2"/>
      <c r="O140" s="2"/>
      <c r="P140" s="2"/>
      <c r="Q140" s="2"/>
      <c r="R140" s="2"/>
      <c r="S140" s="21"/>
      <c r="T140" s="21"/>
    </row>
    <row r="141" spans="8:20" x14ac:dyDescent="0.3">
      <c r="N141" s="2"/>
      <c r="O141" s="2"/>
      <c r="P141" s="2"/>
      <c r="Q141" s="2"/>
      <c r="R141" s="2"/>
      <c r="S141" s="21"/>
      <c r="T141" s="21"/>
    </row>
    <row r="142" spans="8:20" x14ac:dyDescent="0.3">
      <c r="N142" s="2"/>
      <c r="O142" s="2"/>
      <c r="P142" s="2"/>
      <c r="Q142" s="2"/>
      <c r="R142" s="2"/>
      <c r="S142" s="21"/>
      <c r="T142" s="21"/>
    </row>
    <row r="143" spans="8:20" x14ac:dyDescent="0.3">
      <c r="N143" s="2"/>
      <c r="O143" s="2"/>
      <c r="P143" s="2"/>
      <c r="Q143" s="2"/>
      <c r="R143" s="2"/>
      <c r="S143" s="21"/>
      <c r="T143" s="21"/>
    </row>
    <row r="144" spans="8:20" x14ac:dyDescent="0.3">
      <c r="N144" s="2"/>
      <c r="O144" s="2"/>
      <c r="P144" s="2"/>
      <c r="Q144" s="2"/>
      <c r="R144" s="2"/>
      <c r="S144" s="21"/>
      <c r="T144" s="21"/>
    </row>
    <row r="145" spans="14:20" x14ac:dyDescent="0.3">
      <c r="N145" s="2"/>
      <c r="O145" s="2"/>
      <c r="P145" s="2"/>
      <c r="Q145" s="2"/>
      <c r="R145" s="2"/>
      <c r="S145" s="21"/>
      <c r="T145" s="21"/>
    </row>
    <row r="146" spans="14:20" x14ac:dyDescent="0.3">
      <c r="N146" s="2"/>
      <c r="O146" s="2"/>
      <c r="P146" s="2"/>
      <c r="Q146" s="2"/>
      <c r="R146" s="2"/>
      <c r="S146" s="21"/>
      <c r="T146" s="21"/>
    </row>
    <row r="147" spans="14:20" x14ac:dyDescent="0.3">
      <c r="N147" s="2"/>
      <c r="O147" s="2"/>
      <c r="P147" s="2"/>
      <c r="Q147" s="2"/>
      <c r="R147" s="2"/>
      <c r="S147" s="21"/>
      <c r="T147" s="21"/>
    </row>
    <row r="148" spans="14:20" x14ac:dyDescent="0.3">
      <c r="N148" s="2"/>
      <c r="O148" s="2"/>
      <c r="P148" s="2"/>
      <c r="Q148" s="2"/>
      <c r="R148" s="2"/>
      <c r="S148" s="21"/>
      <c r="T148" s="21"/>
    </row>
    <row r="149" spans="14:20" x14ac:dyDescent="0.3">
      <c r="N149" s="2"/>
      <c r="O149" s="2"/>
      <c r="P149" s="2"/>
      <c r="Q149" s="2"/>
      <c r="R149" s="2"/>
      <c r="S149" s="21"/>
      <c r="T149" s="21"/>
    </row>
    <row r="150" spans="14:20" x14ac:dyDescent="0.3">
      <c r="N150" s="2"/>
      <c r="O150" s="2"/>
      <c r="P150" s="2"/>
      <c r="Q150" s="2"/>
      <c r="R150" s="2"/>
      <c r="S150" s="21"/>
      <c r="T150" s="21"/>
    </row>
    <row r="151" spans="14:20" x14ac:dyDescent="0.3">
      <c r="N151" s="2"/>
      <c r="O151" s="2"/>
      <c r="P151" s="2"/>
      <c r="Q151" s="2"/>
      <c r="R151" s="2"/>
      <c r="S151" s="21"/>
      <c r="T151" s="21"/>
    </row>
    <row r="152" spans="14:20" x14ac:dyDescent="0.3">
      <c r="N152" s="2"/>
      <c r="O152" s="2"/>
      <c r="P152" s="2"/>
      <c r="Q152" s="2"/>
      <c r="R152" s="2"/>
      <c r="S152" s="21"/>
      <c r="T152" s="21"/>
    </row>
    <row r="153" spans="14:20" x14ac:dyDescent="0.3">
      <c r="N153" s="2"/>
      <c r="O153" s="2"/>
      <c r="P153" s="2"/>
      <c r="Q153" s="2"/>
      <c r="R153" s="2"/>
      <c r="S153" s="21"/>
      <c r="T153" s="21"/>
    </row>
    <row r="154" spans="14:20" x14ac:dyDescent="0.3">
      <c r="N154" s="2"/>
      <c r="O154" s="2"/>
      <c r="P154" s="2"/>
      <c r="Q154" s="2"/>
      <c r="R154" s="2"/>
      <c r="S154" s="21"/>
      <c r="T154" s="21"/>
    </row>
    <row r="155" spans="14:20" x14ac:dyDescent="0.3">
      <c r="N155" s="2"/>
      <c r="O155" s="2"/>
      <c r="P155" s="2"/>
      <c r="Q155" s="2"/>
      <c r="R155" s="2"/>
      <c r="S155" s="21"/>
      <c r="T155" s="21"/>
    </row>
    <row r="156" spans="14:20" x14ac:dyDescent="0.3">
      <c r="N156" s="2"/>
      <c r="O156" s="2"/>
      <c r="P156" s="2"/>
      <c r="Q156" s="2"/>
      <c r="R156" s="2"/>
      <c r="S156" s="21"/>
      <c r="T156" s="21"/>
    </row>
    <row r="157" spans="14:20" x14ac:dyDescent="0.3">
      <c r="N157" s="2"/>
      <c r="O157" s="2"/>
      <c r="P157" s="2"/>
      <c r="Q157" s="2"/>
      <c r="R157" s="2"/>
      <c r="S157" s="21"/>
      <c r="T157" s="21"/>
    </row>
    <row r="158" spans="14:20" x14ac:dyDescent="0.3">
      <c r="N158" s="2"/>
      <c r="O158" s="2"/>
      <c r="P158" s="2"/>
      <c r="Q158" s="2"/>
      <c r="R158" s="2"/>
      <c r="S158" s="21"/>
      <c r="T158" s="21"/>
    </row>
    <row r="159" spans="14:20" x14ac:dyDescent="0.3">
      <c r="N159" s="2"/>
      <c r="O159" s="2"/>
      <c r="P159" s="2"/>
      <c r="Q159" s="2"/>
      <c r="R159" s="2"/>
      <c r="S159" s="21"/>
      <c r="T159" s="21"/>
    </row>
    <row r="160" spans="14:20" x14ac:dyDescent="0.3">
      <c r="N160" s="2"/>
      <c r="O160" s="2"/>
      <c r="P160" s="2"/>
      <c r="Q160" s="2"/>
      <c r="R160" s="2"/>
      <c r="S160" s="21"/>
      <c r="T160" s="21"/>
    </row>
    <row r="161" spans="14:20" x14ac:dyDescent="0.3">
      <c r="N161" s="2"/>
      <c r="O161" s="2"/>
      <c r="P161" s="2"/>
      <c r="Q161" s="2"/>
      <c r="R161" s="2"/>
      <c r="S161" s="21"/>
      <c r="T161" s="21"/>
    </row>
    <row r="162" spans="14:20" x14ac:dyDescent="0.3">
      <c r="N162" s="2"/>
      <c r="O162" s="2"/>
      <c r="P162" s="2"/>
      <c r="Q162" s="2"/>
      <c r="R162" s="2"/>
      <c r="S162" s="21"/>
      <c r="T162" s="21"/>
    </row>
    <row r="163" spans="14:20" x14ac:dyDescent="0.3">
      <c r="N163" s="2"/>
      <c r="O163" s="2"/>
      <c r="P163" s="2"/>
      <c r="Q163" s="2"/>
      <c r="R163" s="2"/>
      <c r="S163" s="21"/>
      <c r="T163" s="21"/>
    </row>
    <row r="164" spans="14:20" x14ac:dyDescent="0.3">
      <c r="N164" s="2"/>
      <c r="O164" s="2"/>
      <c r="P164" s="2"/>
      <c r="Q164" s="2"/>
      <c r="R164" s="2"/>
      <c r="S164" s="21"/>
      <c r="T164" s="21"/>
    </row>
    <row r="165" spans="14:20" x14ac:dyDescent="0.3">
      <c r="N165" s="2"/>
      <c r="O165" s="2"/>
      <c r="P165" s="2"/>
      <c r="Q165" s="2"/>
      <c r="R165" s="2"/>
      <c r="S165" s="21"/>
      <c r="T165" s="21"/>
    </row>
    <row r="166" spans="14:20" x14ac:dyDescent="0.3">
      <c r="N166" s="2"/>
      <c r="O166" s="2"/>
      <c r="P166" s="2"/>
      <c r="Q166" s="2"/>
      <c r="R166" s="2"/>
      <c r="S166" s="21"/>
      <c r="T166" s="21"/>
    </row>
    <row r="167" spans="14:20" x14ac:dyDescent="0.3">
      <c r="N167" s="2"/>
      <c r="O167" s="2"/>
      <c r="P167" s="2"/>
      <c r="Q167" s="2"/>
      <c r="R167" s="2"/>
      <c r="S167" s="21"/>
      <c r="T167" s="21"/>
    </row>
    <row r="168" spans="14:20" x14ac:dyDescent="0.3">
      <c r="N168" s="2"/>
      <c r="O168" s="2"/>
      <c r="P168" s="2"/>
      <c r="Q168" s="2"/>
      <c r="R168" s="2"/>
      <c r="S168" s="21"/>
      <c r="T168" s="21"/>
    </row>
    <row r="169" spans="14:20" x14ac:dyDescent="0.3">
      <c r="N169" s="2"/>
      <c r="O169" s="2"/>
      <c r="P169" s="2"/>
      <c r="Q169" s="2"/>
      <c r="R169" s="2"/>
      <c r="S169" s="21"/>
      <c r="T169" s="21"/>
    </row>
    <row r="170" spans="14:20" x14ac:dyDescent="0.3">
      <c r="N170" s="2"/>
      <c r="O170" s="2"/>
      <c r="P170" s="2"/>
      <c r="Q170" s="2"/>
      <c r="R170" s="2"/>
      <c r="S170" s="21"/>
      <c r="T170" s="21"/>
    </row>
    <row r="171" spans="14:20" x14ac:dyDescent="0.3">
      <c r="N171" s="2"/>
      <c r="O171" s="2"/>
      <c r="P171" s="2"/>
      <c r="Q171" s="2"/>
      <c r="R171" s="2"/>
      <c r="S171" s="21"/>
      <c r="T171" s="21"/>
    </row>
    <row r="172" spans="14:20" x14ac:dyDescent="0.3">
      <c r="N172" s="2"/>
      <c r="O172" s="2"/>
      <c r="P172" s="2"/>
      <c r="Q172" s="2"/>
      <c r="R172" s="2"/>
      <c r="S172" s="21"/>
      <c r="T172" s="21"/>
    </row>
    <row r="173" spans="14:20" x14ac:dyDescent="0.3">
      <c r="N173" s="2"/>
      <c r="O173" s="2"/>
      <c r="P173" s="2"/>
      <c r="Q173" s="2"/>
      <c r="R173" s="2"/>
      <c r="S173" s="21"/>
      <c r="T173" s="21"/>
    </row>
    <row r="174" spans="14:20" x14ac:dyDescent="0.3">
      <c r="N174" s="2"/>
      <c r="O174" s="2"/>
      <c r="P174" s="2"/>
      <c r="Q174" s="2"/>
      <c r="R174" s="2"/>
      <c r="S174" s="21"/>
      <c r="T174" s="21"/>
    </row>
    <row r="175" spans="14:20" x14ac:dyDescent="0.3">
      <c r="N175" s="2"/>
      <c r="O175" s="2"/>
      <c r="P175" s="2"/>
      <c r="Q175" s="2"/>
      <c r="R175" s="2"/>
      <c r="S175" s="21"/>
      <c r="T175" s="21"/>
    </row>
    <row r="176" spans="14:20" x14ac:dyDescent="0.3">
      <c r="N176" s="2"/>
      <c r="O176" s="2"/>
      <c r="P176" s="2"/>
      <c r="Q176" s="2"/>
      <c r="R176" s="2"/>
      <c r="S176" s="21"/>
      <c r="T176" s="21"/>
    </row>
    <row r="177" spans="14:20" x14ac:dyDescent="0.3">
      <c r="N177" s="2"/>
      <c r="O177" s="2"/>
      <c r="P177" s="2"/>
      <c r="Q177" s="2"/>
      <c r="R177" s="2"/>
      <c r="S177" s="21"/>
      <c r="T177" s="21"/>
    </row>
    <row r="178" spans="14:20" x14ac:dyDescent="0.3">
      <c r="N178" s="2"/>
      <c r="O178" s="2"/>
      <c r="P178" s="2"/>
      <c r="Q178" s="2"/>
      <c r="R178" s="2"/>
      <c r="S178" s="21"/>
      <c r="T178" s="21"/>
    </row>
    <row r="179" spans="14:20" x14ac:dyDescent="0.3">
      <c r="N179" s="2"/>
      <c r="O179" s="2"/>
      <c r="P179" s="2"/>
      <c r="Q179" s="2"/>
      <c r="R179" s="2"/>
      <c r="S179" s="21"/>
      <c r="T179" s="21"/>
    </row>
    <row r="180" spans="14:20" x14ac:dyDescent="0.3">
      <c r="N180" s="2"/>
      <c r="O180" s="2"/>
      <c r="P180" s="2"/>
      <c r="Q180" s="2"/>
      <c r="R180" s="2"/>
      <c r="S180" s="21"/>
      <c r="T180" s="21"/>
    </row>
    <row r="181" spans="14:20" x14ac:dyDescent="0.3">
      <c r="N181" s="2"/>
      <c r="O181" s="2"/>
      <c r="P181" s="2"/>
      <c r="Q181" s="2"/>
      <c r="R181" s="2"/>
      <c r="S181" s="21"/>
      <c r="T181" s="21"/>
    </row>
    <row r="182" spans="14:20" x14ac:dyDescent="0.3">
      <c r="N182" s="2"/>
      <c r="O182" s="2"/>
      <c r="P182" s="2"/>
      <c r="Q182" s="2"/>
      <c r="R182" s="2"/>
      <c r="S182" s="21"/>
      <c r="T182" s="21"/>
    </row>
    <row r="183" spans="14:20" x14ac:dyDescent="0.3">
      <c r="N183" s="2"/>
      <c r="O183" s="2"/>
      <c r="P183" s="2"/>
      <c r="Q183" s="2"/>
      <c r="R183" s="2"/>
      <c r="S183" s="21"/>
      <c r="T183" s="21"/>
    </row>
    <row r="184" spans="14:20" x14ac:dyDescent="0.3">
      <c r="N184" s="2"/>
      <c r="O184" s="2"/>
      <c r="P184" s="2"/>
      <c r="Q184" s="2"/>
      <c r="R184" s="2"/>
      <c r="S184" s="21"/>
      <c r="T184" s="21"/>
    </row>
    <row r="185" spans="14:20" x14ac:dyDescent="0.3">
      <c r="N185" s="2"/>
      <c r="O185" s="2"/>
      <c r="P185" s="2"/>
      <c r="Q185" s="2"/>
      <c r="R185" s="2"/>
      <c r="S185" s="21"/>
      <c r="T185" s="21"/>
    </row>
    <row r="186" spans="14:20" x14ac:dyDescent="0.3">
      <c r="N186" s="2"/>
      <c r="O186" s="2"/>
      <c r="P186" s="2"/>
      <c r="Q186" s="2"/>
      <c r="R186" s="2"/>
      <c r="S186" s="21"/>
      <c r="T186" s="21"/>
    </row>
    <row r="187" spans="14:20" x14ac:dyDescent="0.3">
      <c r="N187" s="2"/>
      <c r="O187" s="2"/>
      <c r="P187" s="2"/>
      <c r="Q187" s="2"/>
      <c r="R187" s="2"/>
      <c r="S187" s="21"/>
      <c r="T187" s="21"/>
    </row>
    <row r="188" spans="14:20" x14ac:dyDescent="0.3">
      <c r="N188" s="2"/>
      <c r="O188" s="2"/>
      <c r="P188" s="2"/>
      <c r="Q188" s="2"/>
      <c r="R188" s="2"/>
      <c r="S188" s="21"/>
      <c r="T188" s="21"/>
    </row>
    <row r="189" spans="14:20" x14ac:dyDescent="0.3">
      <c r="N189" s="2"/>
      <c r="O189" s="2"/>
      <c r="P189" s="2"/>
      <c r="Q189" s="2"/>
      <c r="R189" s="2"/>
      <c r="S189" s="21"/>
      <c r="T189" s="21"/>
    </row>
    <row r="190" spans="14:20" x14ac:dyDescent="0.3">
      <c r="N190" s="2"/>
      <c r="O190" s="2"/>
      <c r="P190" s="2"/>
      <c r="Q190" s="2"/>
      <c r="R190" s="2"/>
      <c r="S190" s="21"/>
      <c r="T190" s="21"/>
    </row>
    <row r="191" spans="14:20" x14ac:dyDescent="0.3">
      <c r="N191" s="2"/>
      <c r="O191" s="2"/>
      <c r="P191" s="2"/>
      <c r="Q191" s="2"/>
      <c r="R191" s="2"/>
      <c r="S191" s="21"/>
      <c r="T191" s="21"/>
    </row>
    <row r="192" spans="14:20" x14ac:dyDescent="0.3">
      <c r="N192" s="2"/>
      <c r="O192" s="2"/>
      <c r="P192" s="2"/>
      <c r="Q192" s="2"/>
      <c r="R192" s="2"/>
      <c r="S192" s="21"/>
      <c r="T192" s="21"/>
    </row>
    <row r="193" spans="14:20" x14ac:dyDescent="0.3">
      <c r="N193" s="2"/>
      <c r="O193" s="2"/>
      <c r="P193" s="2"/>
      <c r="Q193" s="2"/>
      <c r="R193" s="2"/>
      <c r="S193" s="21"/>
      <c r="T193" s="21"/>
    </row>
    <row r="194" spans="14:20" x14ac:dyDescent="0.3">
      <c r="N194" s="2"/>
      <c r="O194" s="2"/>
      <c r="P194" s="2"/>
      <c r="Q194" s="2"/>
      <c r="R194" s="2"/>
      <c r="S194" s="21"/>
      <c r="T194" s="21"/>
    </row>
    <row r="195" spans="14:20" x14ac:dyDescent="0.3">
      <c r="N195" s="2"/>
      <c r="O195" s="2"/>
      <c r="P195" s="2"/>
      <c r="Q195" s="2"/>
      <c r="R195" s="2"/>
      <c r="S195" s="21"/>
      <c r="T195" s="21"/>
    </row>
    <row r="196" spans="14:20" x14ac:dyDescent="0.3">
      <c r="N196" s="2"/>
      <c r="O196" s="2"/>
      <c r="P196" s="2"/>
      <c r="Q196" s="2"/>
      <c r="R196" s="2"/>
      <c r="S196" s="21"/>
      <c r="T196" s="21"/>
    </row>
    <row r="197" spans="14:20" x14ac:dyDescent="0.3">
      <c r="N197" s="2"/>
      <c r="O197" s="2"/>
      <c r="P197" s="2"/>
      <c r="Q197" s="2"/>
      <c r="R197" s="2"/>
      <c r="S197" s="21"/>
      <c r="T197" s="21"/>
    </row>
  </sheetData>
  <conditionalFormatting sqref="AG67">
    <cfRule type="expression" dxfId="1" priority="3">
      <formula>WEEKDAY($M67,2)&gt;5</formula>
    </cfRule>
  </conditionalFormatting>
  <conditionalFormatting sqref="AG57">
    <cfRule type="expression" dxfId="0" priority="1">
      <formula>WEEKDAY($M57,2)&gt;5</formula>
    </cfRule>
  </conditionalFormatting>
  <pageMargins left="0.17" right="0.15748031496062992" top="1.38" bottom="0.31496062992125984" header="0.31496062992125984" footer="0.31496062992125984"/>
  <pageSetup paperSize="8" scale="77" fitToHeight="2" orientation="landscape" r:id="rId1"/>
  <ignoredErrors>
    <ignoredError sqref="K5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Kalender 2018-19</vt:lpstr>
      <vt:lpstr>'Kalender 2018-19'!Afdrukbereik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Mast</dc:creator>
  <cp:lastModifiedBy>Klaas Molema</cp:lastModifiedBy>
  <cp:lastPrinted>2018-03-27T08:37:12Z</cp:lastPrinted>
  <dcterms:created xsi:type="dcterms:W3CDTF">2015-02-14T23:40:34Z</dcterms:created>
  <dcterms:modified xsi:type="dcterms:W3CDTF">2018-06-09T05:58:28Z</dcterms:modified>
</cp:coreProperties>
</file>